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omments28.xml" ContentType="application/vnd.openxmlformats-officedocument.spreadsheetml.comments+xml"/>
  <Override PartName="/xl/comments29.xml" ContentType="application/vnd.openxmlformats-officedocument.spreadsheetml.comments+xml"/>
  <Override PartName="/xl/comments30.xml" ContentType="application/vnd.openxmlformats-officedocument.spreadsheetml.comments+xml"/>
  <Override PartName="/xl/comments31.xml" ContentType="application/vnd.openxmlformats-officedocument.spreadsheetml.comments+xml"/>
  <Override PartName="/xl/comments32.xml" ContentType="application/vnd.openxmlformats-officedocument.spreadsheetml.comments+xml"/>
  <Override PartName="/xl/comments33.xml" ContentType="application/vnd.openxmlformats-officedocument.spreadsheetml.comments+xml"/>
  <Override PartName="/xl/comments34.xml" ContentType="application/vnd.openxmlformats-officedocument.spreadsheetml.comments+xml"/>
  <Override PartName="/xl/comments35.xml" ContentType="application/vnd.openxmlformats-officedocument.spreadsheetml.comments+xml"/>
  <Override PartName="/xl/comments36.xml" ContentType="application/vnd.openxmlformats-officedocument.spreadsheetml.comments+xml"/>
  <Override PartName="/xl/comments37.xml" ContentType="application/vnd.openxmlformats-officedocument.spreadsheetml.comments+xml"/>
  <Override PartName="/xl/comments38.xml" ContentType="application/vnd.openxmlformats-officedocument.spreadsheetml.comments+xml"/>
  <Override PartName="/xl/comments39.xml" ContentType="application/vnd.openxmlformats-officedocument.spreadsheetml.comments+xml"/>
  <Override PartName="/xl/comments40.xml" ContentType="application/vnd.openxmlformats-officedocument.spreadsheetml.comments+xml"/>
  <Override PartName="/xl/comments41.xml" ContentType="application/vnd.openxmlformats-officedocument.spreadsheetml.comments+xml"/>
  <Override PartName="/xl/comments42.xml" ContentType="application/vnd.openxmlformats-officedocument.spreadsheetml.comments+xml"/>
  <Override PartName="/xl/comments43.xml" ContentType="application/vnd.openxmlformats-officedocument.spreadsheetml.comments+xml"/>
  <Override PartName="/xl/comments44.xml" ContentType="application/vnd.openxmlformats-officedocument.spreadsheetml.comments+xml"/>
  <Override PartName="/xl/comments4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9BE4E962-F7E9-44C3-AD39-D3A4EEF3EB53}" xr6:coauthVersionLast="36" xr6:coauthVersionMax="36" xr10:uidLastSave="{00000000-0000-0000-0000-000000000000}"/>
  <bookViews>
    <workbookView xWindow="0" yWindow="0" windowWidth="28800" windowHeight="13425" xr2:uid="{02C07A5B-F937-4A5B-9579-905C1309BDEA}"/>
  </bookViews>
  <sheets>
    <sheet name="Table of Contents" sheetId="66" r:id="rId1"/>
    <sheet name="A_8_1_1" sheetId="2" r:id="rId2"/>
    <sheet name="A_8_1_2" sheetId="3" r:id="rId3"/>
    <sheet name="A_8_1_3" sheetId="4" r:id="rId4"/>
    <sheet name="A_8_1_4" sheetId="5" r:id="rId5"/>
    <sheet name="A_8_1_5" sheetId="6" r:id="rId6"/>
    <sheet name="A_8_1_6" sheetId="7" r:id="rId7"/>
    <sheet name="A_8_1_7" sheetId="8" r:id="rId8"/>
    <sheet name="A_8_1_8" sheetId="9" r:id="rId9"/>
    <sheet name="A_8_1_9" sheetId="10" r:id="rId10"/>
    <sheet name="A_8_1_10" sheetId="11" r:id="rId11"/>
    <sheet name="A_8_1_11" sheetId="12" r:id="rId12"/>
    <sheet name="A_8_1_12" sheetId="13" r:id="rId13"/>
    <sheet name="A_8_1_13" sheetId="14" r:id="rId14"/>
    <sheet name="A_8_1_14" sheetId="15" r:id="rId15"/>
    <sheet name="A_8_1_15" sheetId="16" r:id="rId16"/>
    <sheet name="A_8_1_16" sheetId="17" r:id="rId17"/>
    <sheet name="A_8_1_17" sheetId="18" r:id="rId18"/>
    <sheet name="A_8_1_18" sheetId="19" r:id="rId19"/>
    <sheet name="A_8_1_19" sheetId="20" r:id="rId20"/>
    <sheet name="A_8_2_1" sheetId="21" r:id="rId21"/>
    <sheet name="A_8_2_2" sheetId="22" r:id="rId22"/>
    <sheet name="A_8_2_3" sheetId="23" r:id="rId23"/>
    <sheet name="A_8_2_4" sheetId="24" r:id="rId24"/>
    <sheet name="A_8_2_5" sheetId="25" r:id="rId25"/>
    <sheet name="A_8_2_6" sheetId="26" r:id="rId26"/>
    <sheet name="A_8_2_7" sheetId="27" r:id="rId27"/>
    <sheet name="A_8_2_8" sheetId="28" r:id="rId28"/>
    <sheet name="A_8_2_9" sheetId="29" r:id="rId29"/>
    <sheet name="A_8_2_10" sheetId="30" r:id="rId30"/>
    <sheet name="A_8_2_11" sheetId="31" r:id="rId31"/>
    <sheet name="A_8_2_12" sheetId="32" r:id="rId32"/>
    <sheet name="A_8_2_13" sheetId="33" r:id="rId33"/>
    <sheet name="A_8_2_14" sheetId="34" r:id="rId34"/>
    <sheet name="A_8_2_15" sheetId="35" r:id="rId35"/>
    <sheet name="A_8_2_16" sheetId="36" r:id="rId36"/>
    <sheet name="A_8_2_17" sheetId="37" r:id="rId37"/>
    <sheet name="A_8_2_18" sheetId="38" r:id="rId38"/>
    <sheet name="A_8_2_19" sheetId="39" r:id="rId39"/>
    <sheet name="A_8_2_20" sheetId="40" r:id="rId40"/>
    <sheet name="A_8_2_21" sheetId="41" r:id="rId41"/>
    <sheet name="A_8_2_22" sheetId="42" r:id="rId42"/>
    <sheet name="A_8_2_23" sheetId="43" r:id="rId43"/>
    <sheet name="A_8_2_24" sheetId="44" r:id="rId44"/>
    <sheet name="A_8_2_25" sheetId="45" r:id="rId45"/>
    <sheet name="A_8_2_26" sheetId="46" r:id="rId46"/>
    <sheet name="A_8_3_1" sheetId="47" r:id="rId47"/>
    <sheet name="A_8_3_2" sheetId="48" r:id="rId48"/>
    <sheet name="A_8_3_3" sheetId="49" r:id="rId49"/>
    <sheet name="A_8_3_4" sheetId="50" r:id="rId50"/>
    <sheet name="A_8_3_5" sheetId="51" r:id="rId51"/>
    <sheet name="A_8_3_6" sheetId="52" r:id="rId52"/>
    <sheet name="A_8_3_7" sheetId="53" r:id="rId53"/>
    <sheet name="A_8_3_8" sheetId="54" r:id="rId54"/>
    <sheet name="A_8_3_9" sheetId="55" r:id="rId55"/>
    <sheet name="A_8_3_10" sheetId="56" r:id="rId56"/>
    <sheet name="A_8_3_11" sheetId="57" r:id="rId57"/>
    <sheet name="A_8_3_12" sheetId="58" r:id="rId58"/>
    <sheet name="A_8_3_13" sheetId="59" r:id="rId59"/>
    <sheet name="A_3_8_14" sheetId="60" r:id="rId60"/>
    <sheet name="A_8_3_15" sheetId="61" r:id="rId61"/>
    <sheet name="A_8_3_16" sheetId="62" r:id="rId62"/>
    <sheet name="A_8_3_17" sheetId="63" r:id="rId63"/>
    <sheet name="A_8_3_18" sheetId="64" r:id="rId64"/>
    <sheet name="A_8_3_19" sheetId="65" r:id="rId6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65" l="1"/>
  <c r="C18" i="65"/>
  <c r="D18" i="65"/>
  <c r="E18" i="65"/>
  <c r="F18" i="65"/>
  <c r="G18" i="65"/>
  <c r="H18" i="65"/>
  <c r="I18" i="65"/>
  <c r="B31" i="65"/>
  <c r="C31" i="65"/>
  <c r="D31" i="65"/>
  <c r="E31" i="65"/>
  <c r="F31" i="65"/>
  <c r="G31" i="65"/>
  <c r="H31" i="65"/>
  <c r="I31" i="65"/>
  <c r="B32" i="65"/>
  <c r="C32" i="65"/>
  <c r="D32" i="65"/>
  <c r="E32" i="65"/>
  <c r="F32" i="65"/>
  <c r="G32" i="65"/>
  <c r="H32" i="65"/>
  <c r="I32" i="65"/>
  <c r="B18" i="64"/>
  <c r="C18" i="64"/>
  <c r="D18" i="64"/>
  <c r="E18" i="64"/>
  <c r="F18" i="64"/>
  <c r="G18" i="64"/>
  <c r="B31" i="64"/>
  <c r="C31" i="64"/>
  <c r="C32" i="64" s="1"/>
  <c r="D31" i="64"/>
  <c r="E31" i="64"/>
  <c r="F31" i="64"/>
  <c r="G31" i="64"/>
  <c r="B32" i="64"/>
  <c r="D32" i="64"/>
  <c r="E32" i="64"/>
  <c r="F32" i="64"/>
  <c r="G32" i="64"/>
  <c r="B19" i="62"/>
  <c r="C19" i="62"/>
  <c r="D19" i="62"/>
  <c r="E19" i="62"/>
  <c r="F19" i="62"/>
  <c r="G19" i="62"/>
  <c r="H19" i="62"/>
  <c r="I19" i="62"/>
  <c r="J19" i="62"/>
  <c r="B32" i="62"/>
  <c r="C32" i="62"/>
  <c r="D32" i="62"/>
  <c r="E32" i="62"/>
  <c r="F32" i="62"/>
  <c r="G32" i="62"/>
  <c r="H32" i="62"/>
  <c r="I32" i="62"/>
  <c r="J32" i="62"/>
  <c r="B33" i="62"/>
  <c r="C33" i="62"/>
  <c r="D33" i="62"/>
  <c r="E33" i="62"/>
  <c r="F33" i="62"/>
  <c r="G33" i="62"/>
  <c r="H33" i="62"/>
  <c r="I33" i="62"/>
  <c r="J33" i="62"/>
  <c r="B18" i="61"/>
  <c r="C18" i="61"/>
  <c r="D18" i="61"/>
  <c r="E18" i="61"/>
  <c r="F18" i="61"/>
  <c r="G18" i="61"/>
  <c r="H18" i="61"/>
  <c r="B31" i="61"/>
  <c r="C31" i="61"/>
  <c r="D31" i="61"/>
  <c r="E31" i="61"/>
  <c r="F31" i="61"/>
  <c r="G31" i="61"/>
  <c r="H31" i="61"/>
  <c r="B32" i="61"/>
  <c r="C32" i="61"/>
  <c r="D32" i="61"/>
  <c r="E32" i="61"/>
  <c r="F32" i="61"/>
  <c r="G32" i="61"/>
  <c r="H32" i="61"/>
  <c r="B19" i="60"/>
  <c r="C19" i="60"/>
  <c r="D19" i="60"/>
  <c r="E19" i="60"/>
  <c r="F19" i="60"/>
  <c r="G19" i="60"/>
  <c r="H19" i="60"/>
  <c r="I19" i="60"/>
  <c r="J19" i="60"/>
  <c r="B32" i="60"/>
  <c r="C32" i="60"/>
  <c r="D32" i="60"/>
  <c r="E32" i="60"/>
  <c r="F32" i="60"/>
  <c r="G32" i="60"/>
  <c r="H32" i="60"/>
  <c r="I32" i="60"/>
  <c r="J32" i="60"/>
  <c r="B33" i="60"/>
  <c r="C33" i="60"/>
  <c r="D33" i="60"/>
  <c r="E33" i="60"/>
  <c r="F33" i="60"/>
  <c r="G33" i="60"/>
  <c r="H33" i="60"/>
  <c r="I33" i="60"/>
  <c r="J33" i="60"/>
  <c r="B5" i="59"/>
  <c r="C5" i="59"/>
  <c r="D5" i="59"/>
  <c r="E5" i="59"/>
  <c r="F5" i="59"/>
  <c r="G5" i="59"/>
  <c r="H5" i="59"/>
  <c r="B9" i="59"/>
  <c r="C9" i="59"/>
  <c r="D9" i="59"/>
  <c r="E9" i="59"/>
  <c r="F9" i="59"/>
  <c r="G9" i="59"/>
  <c r="H9" i="59"/>
  <c r="B13" i="59"/>
  <c r="C13" i="59"/>
  <c r="D13" i="59"/>
  <c r="E13" i="59"/>
  <c r="F13" i="59"/>
  <c r="G13" i="59"/>
  <c r="H13" i="59"/>
  <c r="B17" i="59"/>
  <c r="C17" i="59"/>
  <c r="D17" i="59"/>
  <c r="E17" i="59"/>
  <c r="F17" i="59"/>
  <c r="G17" i="59"/>
  <c r="H17" i="59"/>
  <c r="B18" i="59"/>
  <c r="C18" i="59"/>
  <c r="D18" i="59"/>
  <c r="E18" i="59"/>
  <c r="F18" i="59"/>
  <c r="G18" i="59"/>
  <c r="H18" i="59"/>
  <c r="D22" i="59"/>
  <c r="E22" i="59"/>
  <c r="F22" i="59"/>
  <c r="H22" i="59"/>
  <c r="B26" i="59"/>
  <c r="C26" i="59"/>
  <c r="D26" i="59"/>
  <c r="F26" i="59"/>
  <c r="H26" i="59"/>
  <c r="B30" i="59"/>
  <c r="C30" i="59"/>
  <c r="D30" i="59"/>
  <c r="E30" i="59"/>
  <c r="F30" i="59"/>
  <c r="G30" i="59"/>
  <c r="H30" i="59"/>
  <c r="B31" i="59"/>
  <c r="C31" i="59"/>
  <c r="D31" i="59"/>
  <c r="E31" i="59"/>
  <c r="F31" i="59"/>
  <c r="H31" i="59"/>
  <c r="B32" i="59"/>
  <c r="C32" i="59"/>
  <c r="D32" i="59"/>
  <c r="E32" i="59"/>
  <c r="F32" i="59"/>
  <c r="H32" i="59"/>
  <c r="B19" i="57"/>
  <c r="C19" i="57"/>
  <c r="D19" i="57"/>
  <c r="E19" i="57"/>
  <c r="F19" i="57"/>
  <c r="G19" i="57"/>
  <c r="H19" i="57"/>
  <c r="I19" i="57"/>
  <c r="J19" i="57"/>
  <c r="B32" i="57"/>
  <c r="C32" i="57"/>
  <c r="D32" i="57"/>
  <c r="E32" i="57"/>
  <c r="F32" i="57"/>
  <c r="G32" i="57"/>
  <c r="H32" i="57"/>
  <c r="I32" i="57"/>
  <c r="J32" i="57"/>
  <c r="B33" i="57"/>
  <c r="C33" i="57"/>
  <c r="D33" i="57"/>
  <c r="E33" i="57"/>
  <c r="F33" i="57"/>
  <c r="G33" i="57"/>
  <c r="H33" i="57"/>
  <c r="I33" i="57"/>
  <c r="J33" i="57"/>
  <c r="D35" i="57"/>
  <c r="G35" i="57"/>
  <c r="J35" i="57"/>
  <c r="D36" i="57"/>
  <c r="G36" i="57"/>
  <c r="J36" i="57"/>
  <c r="B19" i="56"/>
  <c r="C19" i="56"/>
  <c r="D19" i="56"/>
  <c r="E19" i="56"/>
  <c r="F19" i="56"/>
  <c r="G19" i="56"/>
  <c r="H19" i="56"/>
  <c r="I19" i="56"/>
  <c r="J19" i="56"/>
  <c r="B32" i="56"/>
  <c r="C32" i="56"/>
  <c r="D32" i="56"/>
  <c r="E32" i="56"/>
  <c r="F32" i="56"/>
  <c r="G32" i="56"/>
  <c r="H32" i="56"/>
  <c r="I32" i="56"/>
  <c r="J32" i="56"/>
  <c r="B33" i="56"/>
  <c r="C33" i="56"/>
  <c r="D33" i="56"/>
  <c r="E33" i="56"/>
  <c r="F33" i="56"/>
  <c r="G33" i="56"/>
  <c r="H33" i="56"/>
  <c r="I33" i="56"/>
  <c r="J33" i="56"/>
  <c r="P19" i="51"/>
  <c r="R19" i="51"/>
  <c r="P32" i="51"/>
  <c r="R32" i="51"/>
  <c r="R34" i="51"/>
  <c r="W18" i="47"/>
  <c r="W31" i="47"/>
  <c r="W33" i="47" s="1"/>
  <c r="V33" i="47"/>
  <c r="H13" i="46"/>
  <c r="G10" i="44"/>
  <c r="B46" i="21"/>
  <c r="C46" i="21"/>
  <c r="D46" i="21"/>
  <c r="E46" i="21"/>
  <c r="F46" i="21"/>
  <c r="G46" i="21"/>
  <c r="H46" i="21"/>
  <c r="I46" i="21"/>
  <c r="J46" i="21"/>
  <c r="I20" i="17"/>
  <c r="K48" i="15"/>
  <c r="K51" i="15"/>
  <c r="H14" i="5"/>
  <c r="H25" i="5"/>
  <c r="H36" i="5"/>
  <c r="E21" i="3"/>
  <c r="H21" i="3"/>
  <c r="D14" i="2"/>
  <c r="D15" i="2"/>
  <c r="D16" i="2"/>
  <c r="D17" i="2"/>
  <c r="D1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D2B58113-AD82-4077-B145-B9159A651B13}">
      <text>
        <r>
          <rPr>
            <sz val="8"/>
            <color indexed="81"/>
            <rFont val="Tahoma"/>
            <family val="2"/>
            <charset val="238"/>
          </rPr>
          <t>See in Chapter Methodology.</t>
        </r>
      </text>
    </comment>
    <comment ref="E6" authorId="0" shapeId="0" xr:uid="{5A16640D-0DD4-45F8-A46A-F1A368FAEEE4}">
      <text>
        <r>
          <rPr>
            <sz val="8"/>
            <color indexed="81"/>
            <rFont val="Tahoma"/>
            <family val="2"/>
            <charset val="238"/>
          </rPr>
          <t>1 April.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1AD26E9-1A5D-49C3-9617-FC2C8471A8C4}">
      <text>
        <r>
          <rPr>
            <sz val="8"/>
            <color indexed="81"/>
            <rFont val="Tahoma"/>
            <family val="2"/>
            <charset val="238"/>
          </rPr>
          <t>Source: Recent demographic developments in Europe,1992–2005; Eurostat database.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81ED8C8-67D6-45C8-9E12-251E90B8DEC4}">
      <text>
        <r>
          <rPr>
            <sz val="8"/>
            <color indexed="81"/>
            <rFont val="Tahoma"/>
            <family val="2"/>
            <charset val="238"/>
          </rPr>
          <t>Source: Recent demographic developments in Europe,1992–2005; Eurostat database.</t>
        </r>
        <r>
          <rPr>
            <i/>
            <sz val="8"/>
            <color indexed="81"/>
            <rFont val="Tahoma"/>
            <family val="2"/>
            <charset val="238"/>
          </rPr>
          <t xml:space="preserve">
</t>
        </r>
      </text>
    </comment>
    <comment ref="I19" authorId="0" shapeId="0" xr:uid="{0499D264-E1BE-4987-AA01-12DB0965E001}">
      <text>
        <r>
          <rPr>
            <sz val="8"/>
            <color indexed="81"/>
            <rFont val="Tahoma"/>
            <family val="2"/>
            <charset val="238"/>
          </rPr>
          <t>Preliminary data.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0" authorId="0" shapeId="0" xr:uid="{B9BAB744-AE91-4011-86B0-7EDDD305CF5F}">
      <text>
        <r>
          <rPr>
            <sz val="8"/>
            <color indexed="81"/>
            <rFont val="Tahoma"/>
            <family val="2"/>
            <charset val="238"/>
          </rPr>
          <t>Including data of Montenegro.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0" authorId="0" shapeId="0" xr:uid="{3412860E-5445-45E3-960D-4D69941D0304}">
      <text>
        <r>
          <rPr>
            <sz val="8"/>
            <color indexed="81"/>
            <rFont val="Tahoma"/>
            <family val="2"/>
            <charset val="238"/>
          </rPr>
          <t>Including data of Montenegro.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0" authorId="0" shapeId="0" xr:uid="{203B12A9-6DEB-4891-80EB-154811F37E88}">
      <text>
        <r>
          <rPr>
            <sz val="8"/>
            <color indexed="81"/>
            <rFont val="Tahoma"/>
            <family val="2"/>
            <charset val="238"/>
          </rPr>
          <t>Including data of Montenegro.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9" authorId="0" shapeId="0" xr:uid="{62F80591-3200-474C-BB00-4708EC4D9316}">
      <text>
        <r>
          <rPr>
            <sz val="8"/>
            <color indexed="81"/>
            <rFont val="Tahoma"/>
            <family val="2"/>
            <charset val="238"/>
          </rPr>
          <t>Including data of Montenegro.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9" authorId="0" shapeId="0" xr:uid="{64623CFC-DCEC-4AF7-8CC9-82448E343119}">
      <text>
        <r>
          <rPr>
            <sz val="8"/>
            <color indexed="81"/>
            <rFont val="Tahoma"/>
            <family val="2"/>
            <charset val="238"/>
          </rPr>
          <t>Including data of Montenegro.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9" authorId="0" shapeId="0" xr:uid="{02B970D2-D8A9-442D-B022-F78F617FF4C4}">
      <text>
        <r>
          <rPr>
            <sz val="8"/>
            <color indexed="81"/>
            <rFont val="Tahoma"/>
            <family val="2"/>
            <charset val="238"/>
          </rPr>
          <t>Including data of Montenegro.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9" authorId="0" shapeId="0" xr:uid="{6DF9EC71-3D8E-40AA-AA1D-9B3770E61D3B}">
      <text>
        <r>
          <rPr>
            <sz val="8"/>
            <color indexed="81"/>
            <rFont val="Tahoma"/>
            <family val="2"/>
            <charset val="238"/>
          </rPr>
          <t>Including data of Montenegro.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5" authorId="0" shapeId="0" xr:uid="{6DE12660-EB97-4D76-AB13-14DF8DD62630}">
      <text>
        <r>
          <rPr>
            <sz val="8"/>
            <color indexed="81"/>
            <rFont val="Tahoma"/>
            <family val="2"/>
            <charset val="238"/>
          </rPr>
          <t>Including data of Montenegro.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7FF86BDF-5F0C-488A-A550-16E59EE9FAAE}">
      <text>
        <r>
          <rPr>
            <sz val="8"/>
            <color indexed="81"/>
            <rFont val="Tahoma"/>
            <family val="2"/>
            <charset val="238"/>
          </rPr>
          <t>See in Chapter Methodology.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5" authorId="0" shapeId="0" xr:uid="{41CFCBDD-1D80-4CF6-9D83-4D5D1433060C}">
      <text>
        <r>
          <rPr>
            <sz val="8"/>
            <color indexed="81"/>
            <rFont val="Tahoma"/>
            <family val="2"/>
            <charset val="238"/>
          </rPr>
          <t>Including data of Montenegro.</t>
        </r>
      </text>
    </comment>
  </commentList>
</comments>
</file>

<file path=xl/comments2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4" authorId="0" shapeId="0" xr:uid="{651A1D44-9D57-4065-B6DA-27FCBC58CB51}">
      <text>
        <r>
          <rPr>
            <sz val="8"/>
            <color indexed="81"/>
            <rFont val="Tahoma"/>
            <family val="2"/>
            <charset val="238"/>
          </rPr>
          <t>Including data of Montenegro.</t>
        </r>
      </text>
    </comment>
  </commentList>
</comments>
</file>

<file path=xl/comments2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9" authorId="0" shapeId="0" xr:uid="{9E8C0200-98CE-4892-A158-80A85C1FB405}">
      <text>
        <r>
          <rPr>
            <sz val="8"/>
            <color indexed="81"/>
            <rFont val="Tahoma"/>
            <family val="2"/>
            <charset val="238"/>
          </rPr>
          <t>Including data of Montenegro.</t>
        </r>
      </text>
    </comment>
  </commentList>
</comments>
</file>

<file path=xl/comments2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8" authorId="0" shapeId="0" xr:uid="{49C60288-D766-4A8B-B457-37E7915FEA97}">
      <text>
        <r>
          <rPr>
            <sz val="8"/>
            <color indexed="81"/>
            <rFont val="Tahoma"/>
            <family val="2"/>
            <charset val="238"/>
          </rPr>
          <t>Including data of Montenegro.</t>
        </r>
      </text>
    </comment>
  </commentList>
</comments>
</file>

<file path=xl/comments2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7" authorId="0" shapeId="0" xr:uid="{57D138A0-C7B4-41F1-A29A-F16CB7DF2D8D}">
      <text>
        <r>
          <rPr>
            <sz val="8"/>
            <color indexed="81"/>
            <rFont val="Tahoma"/>
            <family val="2"/>
            <charset val="238"/>
          </rPr>
          <t>Including data of Montenegro.</t>
        </r>
      </text>
    </comment>
  </commentList>
</comments>
</file>

<file path=xl/comments2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6" authorId="0" shapeId="0" xr:uid="{A80BE871-94D7-486A-93F8-4B0D5E0BEEFA}">
      <text>
        <r>
          <rPr>
            <sz val="8"/>
            <color indexed="81"/>
            <rFont val="Tahoma"/>
            <family val="2"/>
            <charset val="238"/>
          </rPr>
          <t>Including data of Montenegro.</t>
        </r>
      </text>
    </comment>
  </commentList>
</comments>
</file>

<file path=xl/comments2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1" authorId="0" shapeId="0" xr:uid="{A05FA6D5-0A25-4431-908C-03D943149B50}">
      <text>
        <r>
          <rPr>
            <sz val="8"/>
            <color indexed="81"/>
            <rFont val="Tahoma"/>
            <family val="2"/>
            <charset val="238"/>
          </rPr>
          <t>Including data of Montenegro.</t>
        </r>
      </text>
    </comment>
  </commentList>
</comments>
</file>

<file path=xl/comments2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1" authorId="0" shapeId="0" xr:uid="{1B24104A-4F57-4306-9D35-5C028A0312CC}">
      <text>
        <r>
          <rPr>
            <sz val="8"/>
            <color indexed="81"/>
            <rFont val="Tahoma"/>
            <family val="2"/>
            <charset val="238"/>
          </rPr>
          <t>Including data of Montenegro.</t>
        </r>
      </text>
    </comment>
  </commentList>
</comments>
</file>

<file path=xl/comments2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1" authorId="0" shapeId="0" xr:uid="{7CA1F0CF-9DB0-4780-BD24-768BE9B8B096}">
      <text>
        <r>
          <rPr>
            <sz val="8"/>
            <color indexed="81"/>
            <rFont val="Tahoma"/>
            <family val="2"/>
            <charset val="238"/>
          </rPr>
          <t>Including data of Montenegro.</t>
        </r>
      </text>
    </comment>
  </commentList>
</comments>
</file>

<file path=xl/comments2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0" authorId="0" shapeId="0" xr:uid="{B03B573D-B8C5-4B8B-A182-FE762D22893E}">
      <text>
        <r>
          <rPr>
            <sz val="8"/>
            <color indexed="81"/>
            <rFont val="Tahoma"/>
            <family val="2"/>
            <charset val="238"/>
          </rPr>
          <t>Including data of Montenegro.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9" authorId="0" shapeId="0" xr:uid="{3919031F-8E9C-4A7B-8F06-1685DA098138}">
      <text>
        <r>
          <rPr>
            <sz val="8"/>
            <color indexed="81"/>
            <rFont val="Tahoma"/>
            <family val="2"/>
            <charset val="238"/>
          </rPr>
          <t>Including data of Montenegro.</t>
        </r>
      </text>
    </comment>
  </commentList>
</comments>
</file>

<file path=xl/comments3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0" authorId="0" shapeId="0" xr:uid="{D69E88C5-6767-4C08-841A-B2F7EFE5E92F}">
      <text>
        <r>
          <rPr>
            <sz val="8"/>
            <color indexed="81"/>
            <rFont val="Tahoma"/>
            <family val="2"/>
            <charset val="238"/>
          </rPr>
          <t>Including data of Montenegro.</t>
        </r>
      </text>
    </comment>
  </commentList>
</comments>
</file>

<file path=xl/comments3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0" authorId="0" shapeId="0" xr:uid="{302EDB0C-303B-4A12-B268-E981BADFEB24}">
      <text>
        <r>
          <rPr>
            <sz val="8"/>
            <color indexed="81"/>
            <rFont val="Tahoma"/>
            <family val="2"/>
            <charset val="238"/>
          </rPr>
          <t>Including data of Montenegro.</t>
        </r>
      </text>
    </comment>
  </commentList>
</comments>
</file>

<file path=xl/comments3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9" authorId="0" shapeId="0" xr:uid="{34F5AC8E-7120-4A9B-A341-EAB51DA49A00}">
      <text>
        <r>
          <rPr>
            <sz val="8"/>
            <color indexed="81"/>
            <rFont val="Tahoma"/>
            <family val="2"/>
            <charset val="238"/>
          </rPr>
          <t>Including data of Montenegro.</t>
        </r>
      </text>
    </comment>
  </commentList>
</comments>
</file>

<file path=xl/comments3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0" authorId="0" shapeId="0" xr:uid="{D4F7ACD4-3976-4330-AF70-9369DC2769FE}">
      <text>
        <r>
          <rPr>
            <sz val="8"/>
            <color indexed="81"/>
            <rFont val="Tahoma"/>
            <family val="2"/>
            <charset val="238"/>
          </rPr>
          <t>Including data of Montenegro.</t>
        </r>
      </text>
    </comment>
  </commentList>
</comments>
</file>

<file path=xl/comments3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6" authorId="0" shapeId="0" xr:uid="{3E1999BF-4027-494E-B247-FC9B4E56E63F}">
      <text>
        <r>
          <rPr>
            <sz val="8"/>
            <color indexed="81"/>
            <rFont val="Tahoma"/>
            <family val="2"/>
            <charset val="238"/>
          </rPr>
          <t>Including data of Montenegro.</t>
        </r>
      </text>
    </comment>
  </commentList>
</comments>
</file>

<file path=xl/comments3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F356FFB-69D0-44C1-A0BC-2495B3BC7137}">
      <text>
        <r>
          <rPr>
            <i/>
            <sz val="8"/>
            <color indexed="81"/>
            <rFont val="Tahoma"/>
            <family val="2"/>
            <charset val="238"/>
          </rPr>
          <t>According to the administrative division of the given year.</t>
        </r>
      </text>
    </comment>
  </commentList>
</comments>
</file>

<file path=xl/comments3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F121641-E86F-4D41-B885-7F3BC651AF1B}">
      <text>
        <r>
          <rPr>
            <i/>
            <sz val="8"/>
            <color indexed="81"/>
            <rFont val="Tahoma"/>
            <family val="2"/>
            <charset val="238"/>
          </rPr>
          <t>According to the administrative division of the given year.</t>
        </r>
      </text>
    </comment>
  </commentList>
</comments>
</file>

<file path=xl/comments3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C9E5712-0F99-4468-8A0B-93955086A894}">
      <text>
        <r>
          <rPr>
            <i/>
            <sz val="8"/>
            <color indexed="81"/>
            <rFont val="Tahoma"/>
            <family val="2"/>
            <charset val="238"/>
          </rPr>
          <t>According to the administrative division of the given year.</t>
        </r>
      </text>
    </comment>
  </commentList>
</comments>
</file>

<file path=xl/comments3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E70E7AE-E66D-4DCA-8A38-2BF3EE4381FF}">
      <text>
        <r>
          <rPr>
            <i/>
            <sz val="8"/>
            <color indexed="81"/>
            <rFont val="Tahoma"/>
            <family val="2"/>
            <charset val="238"/>
          </rPr>
          <t>According to the administrative division of the given year.</t>
        </r>
      </text>
    </comment>
  </commentList>
</comments>
</file>

<file path=xl/comments3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1" authorId="0" shapeId="0" xr:uid="{E5398431-465E-409C-8664-126A1BB8ED00}">
      <text>
        <r>
          <rPr>
            <i/>
            <sz val="8"/>
            <color indexed="81"/>
            <rFont val="Tahoma"/>
            <family val="2"/>
            <charset val="238"/>
          </rPr>
          <t xml:space="preserve">According to the administrative division of the given year.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9" authorId="0" shapeId="0" xr:uid="{DB80AF82-0F71-4772-B4A5-92644DC41970}">
      <text>
        <r>
          <rPr>
            <sz val="8"/>
            <color indexed="81"/>
            <rFont val="Tahoma"/>
            <family val="2"/>
            <charset val="238"/>
          </rPr>
          <t>Including data of Montenegro.</t>
        </r>
      </text>
    </comment>
  </commentList>
</comments>
</file>

<file path=xl/comments4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1E5E701-2E7A-48F6-8516-1D8742DE9F30}">
      <text>
        <r>
          <rPr>
            <i/>
            <sz val="8"/>
            <color indexed="81"/>
            <rFont val="Tahoma"/>
            <family val="2"/>
            <charset val="238"/>
          </rPr>
          <t>According to the administrative division of the given year.</t>
        </r>
      </text>
    </comment>
  </commentList>
</comments>
</file>

<file path=xl/comments4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2" authorId="0" shapeId="0" xr:uid="{38CD9759-2B52-436C-864A-16BDB909AEA1}">
      <text>
        <r>
          <rPr>
            <sz val="8"/>
            <color indexed="81"/>
            <rFont val="Tahoma"/>
            <family val="2"/>
            <charset val="238"/>
          </rPr>
          <t>Including data of Montenegro.</t>
        </r>
      </text>
    </comment>
  </commentList>
</comments>
</file>

<file path=xl/comments4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5DED594-FAB2-4C95-8ED1-7F1509929721}">
      <text>
        <r>
          <rPr>
            <i/>
            <sz val="8"/>
            <color indexed="81"/>
            <rFont val="Tahoma"/>
            <family val="2"/>
            <charset val="238"/>
          </rPr>
          <t>According to the administrative division of the given year.</t>
        </r>
      </text>
    </comment>
  </commentList>
</comments>
</file>

<file path=xl/comments4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37D4A56-15E0-4E68-A033-7B198A4D6567}">
      <text>
        <r>
          <rPr>
            <i/>
            <sz val="8"/>
            <color indexed="81"/>
            <rFont val="Tahoma"/>
            <family val="2"/>
            <charset val="238"/>
          </rPr>
          <t>According to the administrative division of the given year.</t>
        </r>
      </text>
    </comment>
    <comment ref="B2" authorId="0" shapeId="0" xr:uid="{85EFE6CC-3788-41AA-B25B-888209CB1364}">
      <text>
        <r>
          <rPr>
            <sz val="8"/>
            <color indexed="81"/>
            <rFont val="Tahoma"/>
            <family val="2"/>
            <charset val="238"/>
          </rPr>
          <t>Including data of Montenegro.</t>
        </r>
      </text>
    </comment>
  </commentList>
</comments>
</file>

<file path=xl/comments4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3BE9FB64-A3E8-457B-8F56-13F6D4E7D2FA}">
      <text>
        <r>
          <rPr>
            <sz val="8"/>
            <color indexed="81"/>
            <rFont val="Tahoma"/>
            <family val="2"/>
            <charset val="238"/>
          </rPr>
          <t>Including data of Montenegro.</t>
        </r>
      </text>
    </comment>
  </commentList>
</comments>
</file>

<file path=xl/comments4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2" authorId="0" shapeId="0" xr:uid="{B63655AD-5324-4187-AFA9-02B681652217}">
      <text>
        <r>
          <rPr>
            <sz val="8"/>
            <color indexed="81"/>
            <rFont val="Tahoma"/>
            <family val="2"/>
            <charset val="238"/>
          </rPr>
          <t>Including data of Montenegro.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9" authorId="0" shapeId="0" xr:uid="{308C6B29-2707-4621-971F-F52572B263D8}">
      <text>
        <r>
          <rPr>
            <sz val="8"/>
            <color indexed="81"/>
            <rFont val="Tahoma"/>
            <family val="2"/>
            <charset val="238"/>
          </rPr>
          <t>Including data of Montenegro.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9" authorId="0" shapeId="0" xr:uid="{5EAD8F25-D846-4ACD-B8C4-EB45113BBF1C}">
      <text>
        <r>
          <rPr>
            <sz val="8"/>
            <color indexed="81"/>
            <rFont val="Tahoma"/>
            <family val="2"/>
            <charset val="238"/>
          </rPr>
          <t>Including data of Montenegro.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8" authorId="0" shapeId="0" xr:uid="{5981FCC8-5C42-4B5C-8D50-B2B9353FC18B}">
      <text>
        <r>
          <rPr>
            <sz val="8"/>
            <color indexed="81"/>
            <rFont val="Tahoma"/>
            <family val="2"/>
            <charset val="238"/>
          </rPr>
          <t>Including data of Montenegro.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9" authorId="0" shapeId="0" xr:uid="{52562596-0B70-4BC7-8A62-B15C89A4723C}">
      <text>
        <r>
          <rPr>
            <sz val="8"/>
            <color indexed="81"/>
            <rFont val="Tahoma"/>
            <family val="2"/>
            <charset val="238"/>
          </rPr>
          <t>Including data of Montenegro.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9867CD1-C8EA-427B-8694-9A7BC860AE30}">
      <text>
        <r>
          <rPr>
            <sz val="8"/>
            <color indexed="81"/>
            <rFont val="Tahoma"/>
            <family val="2"/>
            <charset val="238"/>
          </rPr>
          <t>Source: Recent demographic developments in Europe,1995; Eurostat database.</t>
        </r>
        <r>
          <rPr>
            <i/>
            <sz val="8"/>
            <color indexed="81"/>
            <rFont val="Tahoma"/>
            <family val="2"/>
            <charset val="238"/>
          </rPr>
          <t xml:space="preserve">
</t>
        </r>
      </text>
    </comment>
    <comment ref="H5" authorId="0" shapeId="0" xr:uid="{F0EA2ACA-3FF2-4FB6-ABE0-EA90893D58CB}">
      <text>
        <r>
          <rPr>
            <sz val="8"/>
            <color indexed="81"/>
            <rFont val="Tahoma"/>
            <family val="2"/>
            <charset val="238"/>
          </rPr>
          <t>Preliminary data.</t>
        </r>
      </text>
    </comment>
    <comment ref="I5" authorId="0" shapeId="0" xr:uid="{7940CC38-BB3C-43EC-8493-AB508798F58C}">
      <text>
        <r>
          <rPr>
            <sz val="8"/>
            <color indexed="81"/>
            <rFont val="Tahoma"/>
            <family val="2"/>
            <charset val="238"/>
          </rPr>
          <t>Preliminary data.</t>
        </r>
      </text>
    </comment>
    <comment ref="J18" authorId="0" shapeId="0" xr:uid="{15769877-B35A-4767-A4FB-FB7C6BCD0655}">
      <text>
        <r>
          <rPr>
            <sz val="8"/>
            <color indexed="81"/>
            <rFont val="Tahoma"/>
            <family val="2"/>
            <charset val="238"/>
          </rPr>
          <t>Preliminary data.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J19" authorId="0" shapeId="0" xr:uid="{C17C9F7F-C737-48A6-B5CB-A1ADA4281727}">
      <text>
        <r>
          <rPr>
            <sz val="8"/>
            <color indexed="81"/>
            <rFont val="Tahoma"/>
            <family val="2"/>
            <charset val="238"/>
          </rPr>
          <t>Preliminary data.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<sst xmlns="http://schemas.openxmlformats.org/spreadsheetml/2006/main" count="3896" uniqueCount="318">
  <si>
    <t>..</t>
  </si>
  <si>
    <t>percentage of total population</t>
  </si>
  <si>
    <t>number</t>
  </si>
  <si>
    <t>People naturalized in Hungary</t>
  </si>
  <si>
    <t>Refugees</t>
  </si>
  <si>
    <t>Foreign citizens residing in Hungary, 1 January</t>
  </si>
  <si>
    <t>Difference in migrations</t>
  </si>
  <si>
    <t>Emigrant</t>
  </si>
  <si>
    <t>Immigrant</t>
  </si>
  <si>
    <t>Year</t>
  </si>
  <si>
    <t>8.1.1. Summary data of foreign citizens' international migration</t>
  </si>
  <si>
    <t>-</t>
  </si>
  <si>
    <t>total</t>
  </si>
  <si>
    <t>temporarily leaving Hungary</t>
  </si>
  <si>
    <t>permanently leaving Hungary</t>
  </si>
  <si>
    <t>returned from temporary residence abroad</t>
  </si>
  <si>
    <t>Hungarian citizen born abroad</t>
  </si>
  <si>
    <t>returned to Hungary</t>
  </si>
  <si>
    <t>8.1.2. Summary data of Hungarian citizens' international migration</t>
  </si>
  <si>
    <t>Balance of migration</t>
  </si>
  <si>
    <t>Emigrating</t>
  </si>
  <si>
    <t>Immigrating</t>
  </si>
  <si>
    <t>Total</t>
  </si>
  <si>
    <t>Dec</t>
  </si>
  <si>
    <t>Nov</t>
  </si>
  <si>
    <t>Oct</t>
  </si>
  <si>
    <t>Sept</t>
  </si>
  <si>
    <t>Aug</t>
  </si>
  <si>
    <t>July</t>
  </si>
  <si>
    <t>June</t>
  </si>
  <si>
    <t>May</t>
  </si>
  <si>
    <t>April</t>
  </si>
  <si>
    <t>March</t>
  </si>
  <si>
    <t>Feb</t>
  </si>
  <si>
    <t>Jan</t>
  </si>
  <si>
    <t>8.1.3. Foreign citizens immigrating and emigrating and balance of migration by months</t>
  </si>
  <si>
    <t>Unknown</t>
  </si>
  <si>
    <t>60–X</t>
  </si>
  <si>
    <t>50–59</t>
  </si>
  <si>
    <t>40–49</t>
  </si>
  <si>
    <t>30–39</t>
  </si>
  <si>
    <t>25–29</t>
  </si>
  <si>
    <t>20–24</t>
  </si>
  <si>
    <t>15–19</t>
  </si>
  <si>
    <t xml:space="preserve">  0–14</t>
  </si>
  <si>
    <t>Female</t>
  </si>
  <si>
    <t>Male</t>
  </si>
  <si>
    <t>Year of entry</t>
  </si>
  <si>
    <t>Age-group, years old</t>
  </si>
  <si>
    <t xml:space="preserve">8.1.4. Foreign citizens immigrating by age-group and sex  </t>
  </si>
  <si>
    <t>8.1.5. Distribution of foreign citizens immigrating by age-group and sex [%]</t>
  </si>
  <si>
    <t>Other and unknown</t>
  </si>
  <si>
    <t>Together</t>
  </si>
  <si>
    <t>Other African</t>
  </si>
  <si>
    <t>Nigeria</t>
  </si>
  <si>
    <t>Africa</t>
  </si>
  <si>
    <t>Other American</t>
  </si>
  <si>
    <t>Canada</t>
  </si>
  <si>
    <t>United States</t>
  </si>
  <si>
    <t>America</t>
  </si>
  <si>
    <t>Other Asian</t>
  </si>
  <si>
    <t>Vietnam</t>
  </si>
  <si>
    <t>Syria</t>
  </si>
  <si>
    <t>Mongolia</t>
  </si>
  <si>
    <t>China</t>
  </si>
  <si>
    <t>Japan</t>
  </si>
  <si>
    <t>Israel</t>
  </si>
  <si>
    <t>Asia</t>
  </si>
  <si>
    <t>Other European</t>
  </si>
  <si>
    <t>Ukraine</t>
  </si>
  <si>
    <t>Turkey</t>
  </si>
  <si>
    <t>Serbia</t>
  </si>
  <si>
    <t>Switzerland</t>
  </si>
  <si>
    <t>Russia</t>
  </si>
  <si>
    <t>Norway</t>
  </si>
  <si>
    <t>Croatia</t>
  </si>
  <si>
    <t>EU-27</t>
  </si>
  <si>
    <t>Slovakia</t>
  </si>
  <si>
    <t>Romania</t>
  </si>
  <si>
    <t>Poland</t>
  </si>
  <si>
    <t>EU-15</t>
  </si>
  <si>
    <t>Sweden</t>
  </si>
  <si>
    <t>Spain</t>
  </si>
  <si>
    <t>Portugal</t>
  </si>
  <si>
    <t>Italy</t>
  </si>
  <si>
    <t>Germany</t>
  </si>
  <si>
    <t>Luxembourg</t>
  </si>
  <si>
    <t>Ireland</t>
  </si>
  <si>
    <t>Netherlands</t>
  </si>
  <si>
    <t>Greece</t>
  </si>
  <si>
    <t>France</t>
  </si>
  <si>
    <t>Finland</t>
  </si>
  <si>
    <t>United Kingdom</t>
  </si>
  <si>
    <t>Denmark</t>
  </si>
  <si>
    <t>Belgium</t>
  </si>
  <si>
    <t>Austria</t>
  </si>
  <si>
    <t>Europe</t>
  </si>
  <si>
    <t>Country</t>
  </si>
  <si>
    <t>8.1.6. Number of foreign citizens immigrating by country of citizenship</t>
  </si>
  <si>
    <t>8.1.7. Distribution of foreign citizens immigrating by country of citizenship [%]</t>
  </si>
  <si>
    <t>Year of emigration</t>
  </si>
  <si>
    <t>8.1.8. Foreign citizens emigrating by age-group and sex</t>
  </si>
  <si>
    <t>8.1.9. Number of foreign citizens emigrating by country of citizenship</t>
  </si>
  <si>
    <t>8.1.10. Balance of migration of foreign citizens by age-group and sex</t>
  </si>
  <si>
    <t>8.1.11. Balance of migration of foreign citizens by country of citizenship</t>
  </si>
  <si>
    <t>8.1.12. People naturalized in Hungary by age-group and sex</t>
  </si>
  <si>
    <t>Age-group, years</t>
  </si>
  <si>
    <t>8.1.13. Distribution of people naturalized in Hungary by age-group and sex [%]</t>
  </si>
  <si>
    <t>Sudan</t>
  </si>
  <si>
    <t>Libya</t>
  </si>
  <si>
    <t>Egypt</t>
  </si>
  <si>
    <t>Algeria</t>
  </si>
  <si>
    <t>Cuba</t>
  </si>
  <si>
    <t>Lebanon</t>
  </si>
  <si>
    <t>Kazakhstan</t>
  </si>
  <si>
    <t>Jordan</t>
  </si>
  <si>
    <t>Yemen</t>
  </si>
  <si>
    <t>Iran</t>
  </si>
  <si>
    <t>Iraq</t>
  </si>
  <si>
    <t>Afghanistan</t>
  </si>
  <si>
    <t>Estonia</t>
  </si>
  <si>
    <t>Czech Republic</t>
  </si>
  <si>
    <t>Bulgaria</t>
  </si>
  <si>
    <t>8.1.14. People naturalized in Hungary by country of previous citizenship</t>
  </si>
  <si>
    <t>1 January</t>
  </si>
  <si>
    <t>1 April 1995</t>
  </si>
  <si>
    <t>8.1.15. Foreign citizens residing in Hungary by age-group and sex</t>
  </si>
  <si>
    <t>8.1.16. Foreign citizens residing in Hungary by country of citizenship</t>
  </si>
  <si>
    <t>Slovenia</t>
  </si>
  <si>
    <t xml:space="preserve"> ..</t>
  </si>
  <si>
    <t>Lithuania</t>
  </si>
  <si>
    <t>Liechtenstein</t>
  </si>
  <si>
    <t>Latvia</t>
  </si>
  <si>
    <t>Iceland</t>
  </si>
  <si>
    <t>Cyprus</t>
  </si>
  <si>
    <t>Number of Hungarian citizens</t>
  </si>
  <si>
    <t>8.1.17. Hungarian citizens residing in selected European countries</t>
  </si>
  <si>
    <t>Bosnia and Herzegovina</t>
  </si>
  <si>
    <t>Belarus</t>
  </si>
  <si>
    <t>8.1.18. Hungarian citizens emigrating from selected European countries</t>
  </si>
  <si>
    <t>Malta</t>
  </si>
  <si>
    <t>Macedonia</t>
  </si>
  <si>
    <t>8.1.19. Hungarian citizens immigrating to selected European countries</t>
  </si>
  <si>
    <t>Australia</t>
  </si>
  <si>
    <t xml:space="preserve">  of which:</t>
  </si>
  <si>
    <t>Republic of Korea</t>
  </si>
  <si>
    <t>India</t>
  </si>
  <si>
    <t>EU–27</t>
  </si>
  <si>
    <t>EU–15</t>
  </si>
  <si>
    <t>years old</t>
  </si>
  <si>
    <t>60–</t>
  </si>
  <si>
    <t>0–14</t>
  </si>
  <si>
    <t>Continent, country (citizenship)</t>
  </si>
  <si>
    <t>8.2.1. Foreign males immigrating by continents, by country of citizenship and age-group, 2011</t>
  </si>
  <si>
    <t>8.2.2. Foreign females immigrating by continents, by country of citizenship and age-group, 2011</t>
  </si>
  <si>
    <t>8.2.3. Foreign citizens immigrating by continents, by country of citizenship and age-group, 2011</t>
  </si>
  <si>
    <t>Education</t>
  </si>
  <si>
    <t>Family union</t>
  </si>
  <si>
    <t>Employment and other income</t>
  </si>
  <si>
    <t>8.2.4. Foreign males immigrating by continents, by country of citizenship and purpose of stay,  2011</t>
  </si>
  <si>
    <t>8.2.5. Foreign females immigrating by continents, by country of citizenship and purpose of stay,  2011</t>
  </si>
  <si>
    <t>8.2.6. Foreign citizens immigrating by continents, by country of citizenship and purpose of stay,  2011</t>
  </si>
  <si>
    <t xml:space="preserve">EU–15 </t>
  </si>
  <si>
    <t>Divorced</t>
  </si>
  <si>
    <t>Widowed</t>
  </si>
  <si>
    <t>Married</t>
  </si>
  <si>
    <t>Never married</t>
  </si>
  <si>
    <t>8.2.7. Foreign citizens immigrating by continents, by country of citizenship and marital status,  2011</t>
  </si>
  <si>
    <t>female</t>
  </si>
  <si>
    <t>male</t>
  </si>
  <si>
    <t>Percentage of emigrants</t>
  </si>
  <si>
    <t>Number of emigrants</t>
  </si>
  <si>
    <t>8.2.8. Foreign citizens emigrating by continents, by country of citizenship and sex,  2011</t>
  </si>
  <si>
    <t>8.2.9. Foreign citizens emigrating by continents, by country of citizenship and age-group, 2011</t>
  </si>
  <si>
    <t>8.2.10. Foreign citizens emigrating by continents, by country of citizenship and marital status,  2011</t>
  </si>
  <si>
    <t xml:space="preserve">EU–27  </t>
  </si>
  <si>
    <t>Bulgarian</t>
  </si>
  <si>
    <t>Previous citizenship</t>
  </si>
  <si>
    <t>8.2.11. People naturalized in Hungary by previous citizenship and age-group, 2010</t>
  </si>
  <si>
    <t>8.2.12. People naturalized in Hungary by previous citizenship and marital status, 2010</t>
  </si>
  <si>
    <t>30-–39</t>
  </si>
  <si>
    <t>8.2.13. People naturalized in Hungary  by age-group, marital status and sex, 2010</t>
  </si>
  <si>
    <t xml:space="preserve">EU–27 </t>
  </si>
  <si>
    <t>8.2.14. People naturalized in Hungary by previous citizenship and age-group, 2011</t>
  </si>
  <si>
    <t>8.2.15. People naturalized in Hungary by previous citizenship and marital status, 2011</t>
  </si>
  <si>
    <t>8.2.16. People naturalized in Hungary by age-group, marital status and sex, 2011</t>
  </si>
  <si>
    <t>8.2.17. Foreign males residing in Hungary by continents, by country of citizenship and age-group,  1 January 2012</t>
  </si>
  <si>
    <t>8.2.18. Foreign females residing in Hungary by continents, by country of citizenship and age-group,  1 January 2012</t>
  </si>
  <si>
    <t>8.2.19. Foreign citizens residing in Hungary by continents, by country of citizenship and age-group,  1 January 2012</t>
  </si>
  <si>
    <t>Immigration, settlement</t>
  </si>
  <si>
    <t>8.2.20. Foreign males residing in Hungary by continents, by country of citizenship and purpose of stay,  1 January 2012</t>
  </si>
  <si>
    <t>8.2.21. Foreign females residing in Hungary by continents, by country of citizenship and purpose of stay,  1 January 2012</t>
  </si>
  <si>
    <t>8.2.22. Foreign citizens residing in Hungary by continents, by country of citizenship and purpose of stay, 1 January 2012</t>
  </si>
  <si>
    <t>8.2.23. Foreign citizens residing in Hungary by sex, age-group and marital status, 1 January 2012</t>
  </si>
  <si>
    <t>Tunesia</t>
  </si>
  <si>
    <t>Somalia</t>
  </si>
  <si>
    <t>Sierra Leone</t>
  </si>
  <si>
    <t>Camerun</t>
  </si>
  <si>
    <t>Ghana</t>
  </si>
  <si>
    <t>Ethiopia</t>
  </si>
  <si>
    <t>Egyipt</t>
  </si>
  <si>
    <t>A geria</t>
  </si>
  <si>
    <t>Sri Lanka</t>
  </si>
  <si>
    <t>Occupied Palestinian Territory</t>
  </si>
  <si>
    <t>Pakistan</t>
  </si>
  <si>
    <t>Armenia</t>
  </si>
  <si>
    <t>Georgia</t>
  </si>
  <si>
    <t>Bangladesh</t>
  </si>
  <si>
    <t>Moldavia</t>
  </si>
  <si>
    <t>Country of citizenship</t>
  </si>
  <si>
    <t>8.2.24. Asylum-seekers arrived to Hungary by country of citizenships</t>
  </si>
  <si>
    <t>Összesen - Total</t>
  </si>
  <si>
    <t>of which:</t>
  </si>
  <si>
    <t>Kuba</t>
  </si>
  <si>
    <t>Srí Lanka</t>
  </si>
  <si>
    <t>status</t>
  </si>
  <si>
    <t>arrived</t>
  </si>
  <si>
    <t>Tolerated stay</t>
  </si>
  <si>
    <t>Subsidiary protection</t>
  </si>
  <si>
    <t>Refugee</t>
  </si>
  <si>
    <t>Illegally</t>
  </si>
  <si>
    <t>Legally</t>
  </si>
  <si>
    <t>8.2.25. Asylum-seekers arrived to Hungary by country of citizenship, type of arrival and satus, 2011</t>
  </si>
  <si>
    <t>8.2.26. Refugees in Hungary by country of citizenship</t>
  </si>
  <si>
    <t>Villages</t>
  </si>
  <si>
    <t>Towns</t>
  </si>
  <si>
    <t xml:space="preserve">  Of which:</t>
  </si>
  <si>
    <t>Great Plain and North</t>
  </si>
  <si>
    <t>Southern Great Plain</t>
  </si>
  <si>
    <t>Csongrád</t>
  </si>
  <si>
    <t>Békés</t>
  </si>
  <si>
    <t>Bács-Kiskun</t>
  </si>
  <si>
    <t>Northern Great Plain</t>
  </si>
  <si>
    <t>Szabolcs-Szatmár-Bereg</t>
  </si>
  <si>
    <t>Jász-Nagykun-Szolnok</t>
  </si>
  <si>
    <t>Hajdú-Bihar</t>
  </si>
  <si>
    <t>Northern Hungary</t>
  </si>
  <si>
    <t>Nógrád</t>
  </si>
  <si>
    <t>Heves</t>
  </si>
  <si>
    <t>Borsod-Abaúj-Zemplén</t>
  </si>
  <si>
    <t>Transdanubia</t>
  </si>
  <si>
    <t>Southern Transdanubia</t>
  </si>
  <si>
    <t>Tolna</t>
  </si>
  <si>
    <t>Somogy</t>
  </si>
  <si>
    <t>Baranya</t>
  </si>
  <si>
    <t>Western Transdanubia</t>
  </si>
  <si>
    <t>Zala</t>
  </si>
  <si>
    <t>Vas</t>
  </si>
  <si>
    <t>Győr-Moson-Sopron</t>
  </si>
  <si>
    <t>Central Transdanubia</t>
  </si>
  <si>
    <t>Veszprém</t>
  </si>
  <si>
    <t>Komárom-Esztergom</t>
  </si>
  <si>
    <t>Fejér</t>
  </si>
  <si>
    <t>Central Hungary</t>
  </si>
  <si>
    <t>Pest</t>
  </si>
  <si>
    <t>Budapest</t>
  </si>
  <si>
    <t>Region</t>
  </si>
  <si>
    <t xml:space="preserve">8.3.1. Number of foreign citizens immigrating by region </t>
  </si>
  <si>
    <t xml:space="preserve">8.3.2. Number of foreign citizens emigrating by region </t>
  </si>
  <si>
    <t xml:space="preserve">8.3.3. Number of people naturalized in Hungary by region </t>
  </si>
  <si>
    <t>8.3.4. Distribution of people naturalized in Hungary by region [%]</t>
  </si>
  <si>
    <t>2012.</t>
  </si>
  <si>
    <t>2011.</t>
  </si>
  <si>
    <t>2010.</t>
  </si>
  <si>
    <t>2009.</t>
  </si>
  <si>
    <t>2008.</t>
  </si>
  <si>
    <t>2007.</t>
  </si>
  <si>
    <t>2006.</t>
  </si>
  <si>
    <t>2005.</t>
  </si>
  <si>
    <t>2004.</t>
  </si>
  <si>
    <t>2003.</t>
  </si>
  <si>
    <t>2002.</t>
  </si>
  <si>
    <t>2001.</t>
  </si>
  <si>
    <t>2000.</t>
  </si>
  <si>
    <t>1999.</t>
  </si>
  <si>
    <t>1998.</t>
  </si>
  <si>
    <t>1997.</t>
  </si>
  <si>
    <t>1996.</t>
  </si>
  <si>
    <t>1995.</t>
  </si>
  <si>
    <t>8.3.5. Number of foreign citizens residing in Hungary by region</t>
  </si>
  <si>
    <t>Of which:</t>
  </si>
  <si>
    <t>Females</t>
  </si>
  <si>
    <t>Males</t>
  </si>
  <si>
    <t>Naturalized people</t>
  </si>
  <si>
    <t>Emigrants</t>
  </si>
  <si>
    <t>Immigrants</t>
  </si>
  <si>
    <t>8.3.6. Participants of international migration by region and sex, 2010</t>
  </si>
  <si>
    <t>100000–299999</t>
  </si>
  <si>
    <t xml:space="preserve">  50000–  99999</t>
  </si>
  <si>
    <t xml:space="preserve">  20000–  49999</t>
  </si>
  <si>
    <t xml:space="preserve">  10000–  19999</t>
  </si>
  <si>
    <t xml:space="preserve">    5000–    9999</t>
  </si>
  <si>
    <t xml:space="preserve">    2000–    4999</t>
  </si>
  <si>
    <t xml:space="preserve">    1000–    1999</t>
  </si>
  <si>
    <t xml:space="preserve">            –      999</t>
  </si>
  <si>
    <t>Region, settlement population</t>
  </si>
  <si>
    <t>8.3.7. Foreign citizens immigrating by region, settlement population and age-group, 2011</t>
  </si>
  <si>
    <t>8.3.8. Foreign citizens immigrating by region, settlement population and purpose of stay, 2011</t>
  </si>
  <si>
    <t>8.3.9. Foreign citizens immigrating from selected countries by region and settlement population, 2011</t>
  </si>
  <si>
    <t>8.3.10. Foreign citizens emigrating by region, settlement population and age-group, 2011</t>
  </si>
  <si>
    <t>8.3.11. Participants of international migration by region and sex, 2011</t>
  </si>
  <si>
    <t>8.3.12. People naturalized in Hungary by region, settlement population and age-group, 2010</t>
  </si>
  <si>
    <t>8.3.13. People naturalized in Hungary by region, settlement population and main-country, 2010</t>
  </si>
  <si>
    <t>8.3.14. People naturalized in Hungary by region, settlement population and age-group, 2011</t>
  </si>
  <si>
    <t>8.3.15. People naturalized in Hungary by region, settlement population and main-country, 2011</t>
  </si>
  <si>
    <t>8.3.16. Foreign citizens residing in Hungary by region, settlement population and age-group, 1 January 2012</t>
  </si>
  <si>
    <t>8.3.17. Rate of foreign citizens residing in Hungary by region, settlement population and age-group, per thousand population, 1 January 2012</t>
  </si>
  <si>
    <t>8.3.18. Foreign citizens residing in Hungary by region, settlement population and purpose of stay, 1 January 2012</t>
  </si>
  <si>
    <t>8.3.19. Foreign citizens residing in Hungary from selected countries by region and settlement population, 1 January 2012</t>
  </si>
  <si>
    <t>8.1.4. Foreign citizens immigrating by age-group and sex</t>
  </si>
  <si>
    <t>8.3.1. Number of foreign citizens immigrating by region</t>
  </si>
  <si>
    <t>8.3.2. Number of foreign citizens emigrating by region</t>
  </si>
  <si>
    <t>8.3.3. Number of people naturalized in Hungary by region</t>
  </si>
  <si>
    <t>Table of Contents</t>
  </si>
  <si>
    <t>8. INTERNATIONAL MIGRATION</t>
  </si>
  <si>
    <t>8.1 Summary data</t>
  </si>
  <si>
    <t>8.2 Detailed data</t>
  </si>
  <si>
    <t>8.3 Territorial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</si>
</sst>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General_)"/>
    <numFmt numFmtId="166" formatCode="#,##0.0"/>
    <numFmt numFmtId="167" formatCode="##,###,###,###,###,###,###,###,###,###,###,###,##0"/>
    <numFmt numFmtId="168" formatCode="0.0"/>
    <numFmt numFmtId="169" formatCode="#,##0_________;"/>
    <numFmt numFmtId="170" formatCode="_(* #,##0_);_(* \(#,##0\);_(* &quot;-&quot;??_);_(@_)"/>
  </numFmts>
  <fonts count="28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8"/>
      <color indexed="8"/>
      <name val="Arial Narrow"/>
      <family val="2"/>
      <charset val="238"/>
    </font>
    <font>
      <sz val="10"/>
      <name val="MS Sans Serif"/>
      <charset val="238"/>
    </font>
    <font>
      <b/>
      <sz val="10"/>
      <name val="Arial Narrow"/>
      <family val="2"/>
      <charset val="238"/>
    </font>
    <font>
      <sz val="8"/>
      <color indexed="81"/>
      <name val="Tahoma"/>
      <family val="2"/>
      <charset val="238"/>
    </font>
    <font>
      <sz val="10"/>
      <name val="Arial CE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 Narrow"/>
      <family val="2"/>
      <charset val="238"/>
    </font>
    <font>
      <sz val="10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sz val="8"/>
      <name val="Arial"/>
      <family val="2"/>
      <charset val="238"/>
    </font>
    <font>
      <i/>
      <sz val="8"/>
      <color indexed="81"/>
      <name val="Tahoma"/>
      <family val="2"/>
      <charset val="238"/>
    </font>
    <font>
      <sz val="8"/>
      <name val="Arial CE"/>
      <charset val="238"/>
    </font>
    <font>
      <sz val="8"/>
      <name val="MS Sans Serif"/>
      <charset val="238"/>
    </font>
    <font>
      <b/>
      <sz val="10"/>
      <name val="MS Sans Serif"/>
      <charset val="238"/>
    </font>
    <font>
      <sz val="9"/>
      <name val="Arial Narrow"/>
      <family val="2"/>
      <charset val="238"/>
    </font>
    <font>
      <sz val="9"/>
      <name val="MS Sans Serif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ahoma"/>
      <family val="2"/>
      <charset val="238"/>
    </font>
    <font>
      <sz val="12"/>
      <color indexed="8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164" fontId="22" fillId="0" borderId="0" applyFont="0" applyFill="0" applyBorder="0" applyAlignment="0" applyProtection="0"/>
    <xf numFmtId="0" fontId="21" fillId="0" borderId="0"/>
    <xf numFmtId="0" fontId="24" fillId="0" borderId="0" applyNumberFormat="0" applyFill="0" applyBorder="0" applyAlignment="0" applyProtection="0"/>
  </cellStyleXfs>
  <cellXfs count="453">
    <xf numFmtId="0" fontId="0" fillId="0" borderId="0" xfId="0"/>
    <xf numFmtId="0" fontId="1" fillId="0" borderId="0" xfId="0" applyFont="1"/>
    <xf numFmtId="3" fontId="2" fillId="0" borderId="0" xfId="0" applyNumberFormat="1" applyFont="1" applyAlignment="1" applyProtection="1">
      <alignment horizontal="right" vertical="center"/>
    </xf>
    <xf numFmtId="4" fontId="3" fillId="0" borderId="0" xfId="0" applyNumberFormat="1" applyFont="1" applyAlignment="1" applyProtection="1">
      <alignment horizontal="right" vertical="center"/>
    </xf>
    <xf numFmtId="3" fontId="3" fillId="0" borderId="0" xfId="0" applyNumberFormat="1" applyFont="1"/>
    <xf numFmtId="0" fontId="3" fillId="0" borderId="0" xfId="0" applyNumberFormat="1" applyFont="1" applyAlignment="1" applyProtection="1">
      <alignment horizontal="center" vertical="center"/>
    </xf>
    <xf numFmtId="3" fontId="3" fillId="0" borderId="0" xfId="0" applyNumberFormat="1" applyFont="1" applyAlignment="1" applyProtection="1">
      <alignment horizontal="right" vertical="center"/>
    </xf>
    <xf numFmtId="4" fontId="3" fillId="0" borderId="0" xfId="0" applyNumberFormat="1" applyFont="1"/>
    <xf numFmtId="3" fontId="4" fillId="0" borderId="0" xfId="0" applyNumberFormat="1" applyFont="1" applyAlignment="1"/>
    <xf numFmtId="3" fontId="3" fillId="0" borderId="0" xfId="0" applyNumberFormat="1" applyFont="1" applyBorder="1" applyAlignment="1" applyProtection="1">
      <alignment horizontal="right" vertical="center"/>
    </xf>
    <xf numFmtId="4" fontId="3" fillId="0" borderId="0" xfId="0" applyNumberFormat="1" applyFont="1" applyBorder="1" applyAlignment="1" applyProtection="1">
      <alignment horizontal="right" vertical="center"/>
    </xf>
    <xf numFmtId="0" fontId="1" fillId="0" borderId="0" xfId="0" applyFont="1" applyAlignment="1">
      <alignment vertical="center"/>
    </xf>
    <xf numFmtId="0" fontId="3" fillId="0" borderId="0" xfId="0" applyNumberFormat="1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right" vertical="center"/>
    </xf>
    <xf numFmtId="3" fontId="3" fillId="0" borderId="1" xfId="0" applyNumberFormat="1" applyFont="1" applyBorder="1" applyAlignment="1" applyProtection="1">
      <alignment horizontal="right" vertical="center"/>
    </xf>
    <xf numFmtId="0" fontId="3" fillId="0" borderId="1" xfId="0" applyNumberFormat="1" applyFont="1" applyBorder="1" applyAlignment="1" applyProtection="1">
      <alignment horizontal="center" vertical="center"/>
    </xf>
    <xf numFmtId="0" fontId="1" fillId="0" borderId="0" xfId="0" applyFont="1" applyAlignment="1">
      <alignment vertical="center" wrapText="1"/>
    </xf>
    <xf numFmtId="165" fontId="3" fillId="0" borderId="3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vertical="center"/>
    </xf>
    <xf numFmtId="165" fontId="2" fillId="0" borderId="0" xfId="0" quotePrefix="1" applyNumberFormat="1" applyFont="1" applyAlignment="1" applyProtection="1">
      <alignment horizontal="left" vertical="center"/>
    </xf>
    <xf numFmtId="165" fontId="6" fillId="0" borderId="0" xfId="0" applyNumberFormat="1" applyFont="1" applyAlignment="1" applyProtection="1">
      <alignment horizontal="left" vertical="center"/>
    </xf>
    <xf numFmtId="3" fontId="3" fillId="0" borderId="0" xfId="0" applyNumberFormat="1" applyFont="1" applyAlignment="1">
      <alignment vertical="center"/>
    </xf>
    <xf numFmtId="3" fontId="3" fillId="0" borderId="0" xfId="0" applyNumberFormat="1" applyFont="1" applyAlignment="1">
      <alignment horizontal="right" vertical="center"/>
    </xf>
    <xf numFmtId="3" fontId="3" fillId="0" borderId="0" xfId="0" applyNumberFormat="1" applyFont="1" applyBorder="1" applyAlignment="1" applyProtection="1">
      <alignment horizontal="right" vertical="center" wrapText="1"/>
    </xf>
    <xf numFmtId="0" fontId="3" fillId="0" borderId="0" xfId="0" applyNumberFormat="1" applyFont="1" applyBorder="1" applyAlignment="1" applyProtection="1">
      <alignment horizontal="right" vertical="center" wrapText="1"/>
    </xf>
    <xf numFmtId="165" fontId="3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6" xfId="0" applyNumberFormat="1" applyFont="1" applyBorder="1" applyAlignment="1" applyProtection="1">
      <alignment horizontal="center" vertical="center" wrapText="1"/>
    </xf>
    <xf numFmtId="165" fontId="3" fillId="0" borderId="6" xfId="0" applyNumberFormat="1" applyFont="1" applyBorder="1" applyAlignment="1" applyProtection="1">
      <alignment horizontal="center" vertical="center" wrapText="1"/>
    </xf>
    <xf numFmtId="0" fontId="3" fillId="0" borderId="3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vertical="center"/>
    </xf>
    <xf numFmtId="0" fontId="9" fillId="0" borderId="0" xfId="0" applyFont="1"/>
    <xf numFmtId="3" fontId="4" fillId="0" borderId="0" xfId="0" applyNumberFormat="1" applyFont="1"/>
    <xf numFmtId="0" fontId="3" fillId="0" borderId="0" xfId="0" applyNumberFormat="1" applyFont="1" applyAlignment="1" applyProtection="1">
      <alignment horizontal="center" vertical="top"/>
    </xf>
    <xf numFmtId="0" fontId="3" fillId="0" borderId="0" xfId="0" applyNumberFormat="1" applyFont="1" applyAlignment="1" applyProtection="1">
      <alignment horizontal="center"/>
    </xf>
    <xf numFmtId="0" fontId="4" fillId="0" borderId="0" xfId="0" applyNumberFormat="1" applyFont="1" applyAlignment="1">
      <alignment horizontal="center"/>
    </xf>
    <xf numFmtId="0" fontId="3" fillId="0" borderId="0" xfId="0" applyNumberFormat="1" applyFont="1" applyBorder="1" applyAlignment="1" applyProtection="1">
      <alignment horizontal="center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1" fillId="0" borderId="13" xfId="0" applyFont="1" applyBorder="1" applyAlignment="1"/>
    <xf numFmtId="0" fontId="11" fillId="0" borderId="13" xfId="0" applyFont="1" applyBorder="1" applyAlignment="1">
      <alignment vertical="center"/>
    </xf>
    <xf numFmtId="0" fontId="12" fillId="0" borderId="13" xfId="0" applyFont="1" applyBorder="1" applyAlignment="1">
      <alignment horizontal="left" vertical="center"/>
    </xf>
    <xf numFmtId="0" fontId="1" fillId="0" borderId="0" xfId="0" applyFont="1"/>
    <xf numFmtId="3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left" vertical="center" wrapText="1"/>
    </xf>
    <xf numFmtId="0" fontId="3" fillId="0" borderId="0" xfId="0" applyNumberFormat="1" applyFont="1" applyBorder="1" applyAlignment="1" applyProtection="1">
      <alignment horizontal="left" vertical="center" wrapText="1"/>
    </xf>
    <xf numFmtId="0" fontId="3" fillId="0" borderId="0" xfId="0" applyNumberFormat="1" applyFont="1" applyBorder="1" applyAlignment="1" applyProtection="1">
      <alignment horizontal="left" vertical="center"/>
    </xf>
    <xf numFmtId="0" fontId="1" fillId="0" borderId="0" xfId="0" applyFont="1" applyAlignment="1">
      <alignment horizontal="center" vertical="center" wrapText="1"/>
    </xf>
    <xf numFmtId="0" fontId="3" fillId="0" borderId="6" xfId="0" applyNumberFormat="1" applyFont="1" applyBorder="1" applyAlignment="1" applyProtection="1">
      <alignment horizontal="center" vertical="center"/>
    </xf>
    <xf numFmtId="0" fontId="3" fillId="0" borderId="14" xfId="0" applyNumberFormat="1" applyFont="1" applyBorder="1" applyAlignment="1" applyProtection="1">
      <alignment horizontal="center" vertical="center"/>
    </xf>
    <xf numFmtId="0" fontId="1" fillId="0" borderId="0" xfId="0" applyNumberFormat="1" applyFont="1"/>
    <xf numFmtId="166" fontId="2" fillId="0" borderId="0" xfId="0" applyNumberFormat="1" applyFont="1" applyAlignment="1">
      <alignment horizontal="right" vertical="center"/>
    </xf>
    <xf numFmtId="166" fontId="3" fillId="0" borderId="0" xfId="0" applyNumberFormat="1" applyFont="1" applyAlignment="1">
      <alignment horizontal="right" vertical="center"/>
    </xf>
    <xf numFmtId="0" fontId="1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>
      <alignment vertical="center"/>
    </xf>
    <xf numFmtId="0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vertical="center"/>
    </xf>
    <xf numFmtId="3" fontId="2" fillId="0" borderId="0" xfId="0" applyNumberFormat="1" applyFont="1" applyBorder="1" applyAlignment="1" applyProtection="1">
      <alignment horizontal="right" vertical="center"/>
    </xf>
    <xf numFmtId="0" fontId="2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3" fontId="3" fillId="0" borderId="0" xfId="0" applyNumberFormat="1" applyFont="1" applyAlignment="1">
      <alignment horizontal="right" vertical="center"/>
    </xf>
    <xf numFmtId="167" fontId="13" fillId="0" borderId="0" xfId="0" applyNumberFormat="1" applyFont="1" applyAlignment="1">
      <alignment vertical="center"/>
    </xf>
    <xf numFmtId="0" fontId="3" fillId="0" borderId="0" xfId="0" applyNumberFormat="1" applyFont="1" applyBorder="1" applyAlignment="1" applyProtection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3" xfId="0" applyNumberFormat="1" applyFont="1" applyBorder="1" applyAlignment="1" applyProtection="1">
      <alignment horizontal="center" vertical="center"/>
    </xf>
    <xf numFmtId="0" fontId="6" fillId="0" borderId="0" xfId="0" applyFont="1" applyAlignment="1"/>
    <xf numFmtId="166" fontId="2" fillId="0" borderId="0" xfId="0" applyNumberFormat="1" applyFont="1" applyBorder="1" applyAlignment="1" applyProtection="1">
      <alignment horizontal="right" vertical="center"/>
    </xf>
    <xf numFmtId="166" fontId="3" fillId="0" borderId="0" xfId="0" applyNumberFormat="1" applyFont="1" applyBorder="1" applyAlignment="1" applyProtection="1">
      <alignment horizontal="right" vertical="center"/>
    </xf>
    <xf numFmtId="168" fontId="13" fillId="0" borderId="0" xfId="0" applyNumberFormat="1" applyFont="1" applyAlignment="1">
      <alignment horizontal="right" vertical="center"/>
    </xf>
    <xf numFmtId="166" fontId="3" fillId="0" borderId="0" xfId="0" applyNumberFormat="1" applyFont="1" applyAlignment="1">
      <alignment vertical="center"/>
    </xf>
    <xf numFmtId="0" fontId="1" fillId="0" borderId="0" xfId="0" applyNumberFormat="1" applyFont="1"/>
    <xf numFmtId="3" fontId="3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Alignment="1">
      <alignment horizontal="left" vertical="center"/>
    </xf>
    <xf numFmtId="0" fontId="3" fillId="0" borderId="0" xfId="0" applyNumberFormat="1" applyFont="1" applyAlignment="1">
      <alignment horizontal="left" vertical="center"/>
    </xf>
    <xf numFmtId="3" fontId="1" fillId="0" borderId="0" xfId="0" applyNumberFormat="1" applyFont="1" applyAlignment="1">
      <alignment vertical="center"/>
    </xf>
    <xf numFmtId="0" fontId="3" fillId="0" borderId="0" xfId="0" applyFont="1"/>
    <xf numFmtId="3" fontId="2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9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vertical="center"/>
    </xf>
    <xf numFmtId="168" fontId="2" fillId="0" borderId="0" xfId="0" applyNumberFormat="1" applyFont="1" applyAlignment="1">
      <alignment horizontal="right" vertical="center"/>
    </xf>
    <xf numFmtId="168" fontId="3" fillId="0" borderId="0" xfId="0" applyNumberFormat="1" applyFont="1"/>
    <xf numFmtId="168" fontId="3" fillId="0" borderId="0" xfId="0" applyNumberFormat="1" applyFont="1" applyAlignment="1">
      <alignment horizontal="right" vertical="center"/>
    </xf>
    <xf numFmtId="168" fontId="3" fillId="0" borderId="0" xfId="0" applyNumberFormat="1" applyFont="1"/>
    <xf numFmtId="0" fontId="3" fillId="0" borderId="4" xfId="0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16" xfId="0" applyNumberFormat="1" applyFont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6" xfId="0" applyNumberFormat="1" applyFont="1" applyBorder="1" applyAlignment="1">
      <alignment horizontal="center" vertical="center" wrapText="1"/>
    </xf>
    <xf numFmtId="0" fontId="3" fillId="0" borderId="15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 vertical="center"/>
    </xf>
    <xf numFmtId="0" fontId="2" fillId="0" borderId="0" xfId="0" applyNumberFormat="1" applyFont="1" applyAlignment="1" applyProtection="1">
      <alignment horizontal="lef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NumberFormat="1" applyFont="1" applyAlignment="1" applyProtection="1">
      <alignment horizontal="left" vertical="center" wrapText="1"/>
    </xf>
    <xf numFmtId="0" fontId="3" fillId="0" borderId="0" xfId="0" applyNumberFormat="1" applyFont="1" applyAlignment="1" applyProtection="1">
      <alignment horizontal="left" vertical="center"/>
    </xf>
    <xf numFmtId="0" fontId="2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vertical="center"/>
    </xf>
    <xf numFmtId="0" fontId="3" fillId="0" borderId="0" xfId="0" applyNumberFormat="1" applyFont="1" applyAlignment="1" applyProtection="1">
      <alignment horizontal="left" vertical="center"/>
    </xf>
    <xf numFmtId="0" fontId="3" fillId="0" borderId="0" xfId="0" applyNumberFormat="1" applyFont="1"/>
    <xf numFmtId="3" fontId="3" fillId="0" borderId="0" xfId="0" applyNumberFormat="1" applyFont="1" applyAlignment="1">
      <alignment vertical="center"/>
    </xf>
    <xf numFmtId="3" fontId="10" fillId="0" borderId="0" xfId="0" applyNumberFormat="1" applyFont="1" applyAlignment="1">
      <alignment vertical="center"/>
    </xf>
    <xf numFmtId="0" fontId="2" fillId="0" borderId="0" xfId="0" applyNumberFormat="1" applyFont="1" applyAlignment="1" applyProtection="1">
      <alignment horizontal="left" vertical="center"/>
    </xf>
    <xf numFmtId="0" fontId="3" fillId="0" borderId="9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1" fillId="0" borderId="0" xfId="0" applyNumberFormat="1" applyFont="1"/>
    <xf numFmtId="0" fontId="1" fillId="0" borderId="0" xfId="0" applyNumberFormat="1" applyFont="1" applyAlignment="1"/>
    <xf numFmtId="3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center" vertical="center" wrapText="1"/>
    </xf>
    <xf numFmtId="3" fontId="3" fillId="0" borderId="0" xfId="0" applyNumberFormat="1" applyFont="1"/>
    <xf numFmtId="0" fontId="3" fillId="0" borderId="0" xfId="0" applyNumberFormat="1" applyFont="1" applyBorder="1" applyAlignment="1" applyProtection="1">
      <alignment horizontal="center" vertical="center"/>
    </xf>
    <xf numFmtId="0" fontId="3" fillId="2" borderId="9" xfId="0" applyNumberFormat="1" applyFont="1" applyFill="1" applyBorder="1" applyAlignment="1">
      <alignment horizontal="center" vertical="center"/>
    </xf>
    <xf numFmtId="0" fontId="3" fillId="0" borderId="0" xfId="0" applyNumberFormat="1" applyFont="1" applyAlignment="1"/>
    <xf numFmtId="0" fontId="3" fillId="0" borderId="0" xfId="0" applyNumberFormat="1" applyFont="1"/>
    <xf numFmtId="0" fontId="6" fillId="0" borderId="0" xfId="0" applyNumberFormat="1" applyFont="1" applyAlignment="1">
      <alignment horizontal="left" vertical="center"/>
    </xf>
    <xf numFmtId="0" fontId="1" fillId="0" borderId="0" xfId="0" applyNumberFormat="1" applyFont="1"/>
    <xf numFmtId="0" fontId="1" fillId="0" borderId="0" xfId="0" applyNumberFormat="1" applyFont="1" applyAlignment="1"/>
    <xf numFmtId="3" fontId="3" fillId="0" borderId="0" xfId="0" applyNumberFormat="1" applyFont="1" applyBorder="1"/>
    <xf numFmtId="0" fontId="3" fillId="0" borderId="0" xfId="0" applyNumberFormat="1" applyFont="1" applyAlignment="1"/>
    <xf numFmtId="0" fontId="3" fillId="0" borderId="0" xfId="0" applyNumberFormat="1" applyFont="1"/>
    <xf numFmtId="0" fontId="3" fillId="0" borderId="8" xfId="0" applyNumberFormat="1" applyFont="1" applyBorder="1" applyAlignment="1">
      <alignment horizontal="center" vertical="center"/>
    </xf>
    <xf numFmtId="0" fontId="3" fillId="0" borderId="13" xfId="0" applyNumberFormat="1" applyFont="1" applyBorder="1"/>
    <xf numFmtId="0" fontId="6" fillId="0" borderId="0" xfId="0" applyNumberFormat="1" applyFont="1" applyAlignment="1">
      <alignment horizontal="left"/>
    </xf>
    <xf numFmtId="3" fontId="3" fillId="0" borderId="0" xfId="0" applyNumberFormat="1" applyFont="1"/>
    <xf numFmtId="0" fontId="3" fillId="0" borderId="6" xfId="0" applyNumberFormat="1" applyFont="1" applyBorder="1" applyAlignment="1" applyProtection="1">
      <alignment horizontal="center" vertical="center"/>
    </xf>
    <xf numFmtId="0" fontId="3" fillId="0" borderId="3" xfId="0" applyNumberFormat="1" applyFont="1" applyBorder="1" applyAlignment="1" applyProtection="1">
      <alignment horizontal="center" vertical="center"/>
    </xf>
    <xf numFmtId="0" fontId="6" fillId="0" borderId="13" xfId="0" applyNumberFormat="1" applyFont="1" applyBorder="1" applyAlignment="1"/>
    <xf numFmtId="0" fontId="8" fillId="0" borderId="0" xfId="0" applyNumberFormat="1" applyFont="1"/>
    <xf numFmtId="0" fontId="2" fillId="0" borderId="0" xfId="0" applyFont="1" applyAlignment="1" applyProtection="1">
      <alignment horizontal="lef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NumberFormat="1" applyFont="1" applyAlignment="1" applyProtection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18" xfId="0" applyFont="1" applyBorder="1" applyAlignment="1" applyProtection="1">
      <alignment horizontal="center" vertical="center"/>
    </xf>
    <xf numFmtId="0" fontId="3" fillId="0" borderId="18" xfId="0" quotePrefix="1" applyFont="1" applyBorder="1" applyAlignment="1" applyProtection="1">
      <alignment horizontal="centerContinuous" vertical="center"/>
    </xf>
    <xf numFmtId="0" fontId="3" fillId="0" borderId="18" xfId="0" quotePrefix="1" applyFont="1" applyBorder="1" applyAlignment="1" applyProtection="1">
      <alignment horizontal="center" vertical="center"/>
    </xf>
    <xf numFmtId="0" fontId="3" fillId="0" borderId="2" xfId="0" quotePrefix="1" applyFont="1" applyBorder="1" applyAlignment="1" applyProtection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165" fontId="3" fillId="0" borderId="2" xfId="0" applyNumberFormat="1" applyFont="1" applyBorder="1" applyAlignment="1" applyProtection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5" fontId="3" fillId="0" borderId="7" xfId="0" applyNumberFormat="1" applyFont="1" applyBorder="1" applyAlignment="1" applyProtection="1">
      <alignment horizontal="center" vertical="center" wrapText="1"/>
    </xf>
    <xf numFmtId="165" fontId="3" fillId="0" borderId="18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13" xfId="0" applyFont="1" applyBorder="1" applyAlignment="1">
      <alignment horizontal="left" vertical="center"/>
    </xf>
    <xf numFmtId="3" fontId="2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left" vertical="center" wrapText="1"/>
    </xf>
    <xf numFmtId="3" fontId="2" fillId="0" borderId="0" xfId="0" applyNumberFormat="1" applyFont="1" applyAlignment="1">
      <alignment horizontal="right" vertical="center"/>
    </xf>
    <xf numFmtId="169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3" fontId="13" fillId="0" borderId="0" xfId="0" applyNumberFormat="1" applyFont="1" applyAlignment="1">
      <alignment vertical="center"/>
    </xf>
    <xf numFmtId="3" fontId="13" fillId="0" borderId="0" xfId="0" applyNumberFormat="1" applyFont="1" applyAlignment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165" fontId="3" fillId="0" borderId="0" xfId="0" applyNumberFormat="1" applyFont="1" applyAlignment="1" applyProtection="1">
      <alignment horizontal="left" vertical="center"/>
    </xf>
    <xf numFmtId="0" fontId="3" fillId="0" borderId="0" xfId="0" applyFont="1" applyAlignment="1">
      <alignment vertical="center"/>
    </xf>
    <xf numFmtId="3" fontId="16" fillId="0" borderId="0" xfId="0" applyNumberFormat="1" applyFont="1" applyAlignment="1">
      <alignment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NumberFormat="1" applyFont="1" applyBorder="1" applyAlignment="1" applyProtection="1">
      <alignment horizontal="center" vertical="center" wrapText="1"/>
    </xf>
    <xf numFmtId="3" fontId="3" fillId="0" borderId="0" xfId="0" quotePrefix="1" applyNumberFormat="1" applyFont="1" applyAlignment="1">
      <alignment horizontal="right" vertical="center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left" vertical="center"/>
    </xf>
    <xf numFmtId="3" fontId="2" fillId="0" borderId="0" xfId="0" applyNumberFormat="1" applyFont="1" applyAlignment="1" applyProtection="1">
      <alignment horizontal="right" vertical="center" wrapText="1"/>
    </xf>
    <xf numFmtId="0" fontId="2" fillId="0" borderId="0" xfId="0" applyNumberFormat="1" applyFont="1" applyAlignment="1" applyProtection="1">
      <alignment horizontal="left" vertical="center" wrapText="1"/>
    </xf>
    <xf numFmtId="3" fontId="3" fillId="0" borderId="0" xfId="0" applyNumberFormat="1" applyFont="1" applyAlignment="1" applyProtection="1">
      <alignment horizontal="right" vertical="center"/>
    </xf>
    <xf numFmtId="0" fontId="17" fillId="0" borderId="0" xfId="0" applyFont="1" applyAlignment="1">
      <alignment vertical="center"/>
    </xf>
    <xf numFmtId="3" fontId="2" fillId="0" borderId="0" xfId="0" applyNumberFormat="1" applyFont="1" applyAlignment="1" applyProtection="1">
      <alignment horizontal="right" vertical="center"/>
    </xf>
    <xf numFmtId="3" fontId="5" fillId="0" borderId="0" xfId="0" applyNumberFormat="1" applyFont="1" applyAlignment="1">
      <alignment horizontal="right" vertical="center"/>
    </xf>
    <xf numFmtId="3" fontId="3" fillId="0" borderId="0" xfId="0" applyNumberFormat="1" applyFont="1" applyAlignment="1" applyProtection="1">
      <alignment horizontal="right" vertical="center" wrapText="1"/>
    </xf>
    <xf numFmtId="3" fontId="3" fillId="0" borderId="0" xfId="0" applyNumberFormat="1" applyFont="1" applyAlignment="1">
      <alignment horizontal="right" vertical="center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/>
    </xf>
    <xf numFmtId="0" fontId="6" fillId="0" borderId="13" xfId="0" applyNumberFormat="1" applyFont="1" applyBorder="1" applyAlignment="1">
      <alignment horizontal="left" vertical="center"/>
    </xf>
    <xf numFmtId="165" fontId="2" fillId="0" borderId="0" xfId="0" applyNumberFormat="1" applyFont="1" applyAlignment="1" applyProtection="1">
      <alignment horizontal="left" vertical="center" wrapText="1"/>
    </xf>
    <xf numFmtId="165" fontId="3" fillId="0" borderId="0" xfId="0" applyNumberFormat="1" applyFont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 vertical="center" wrapText="1"/>
    </xf>
    <xf numFmtId="0" fontId="18" fillId="0" borderId="0" xfId="0" applyFont="1"/>
    <xf numFmtId="0" fontId="3" fillId="0" borderId="8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3" fontId="3" fillId="0" borderId="0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vertical="center"/>
    </xf>
    <xf numFmtId="3" fontId="4" fillId="0" borderId="0" xfId="0" applyNumberFormat="1" applyFont="1" applyAlignment="1">
      <alignment horizontal="right" vertical="center"/>
    </xf>
    <xf numFmtId="3" fontId="2" fillId="0" borderId="0" xfId="0" applyNumberFormat="1" applyFont="1" applyBorder="1" applyAlignment="1">
      <alignment vertical="center"/>
    </xf>
    <xf numFmtId="3" fontId="2" fillId="0" borderId="0" xfId="0" applyNumberFormat="1" applyFont="1" applyBorder="1" applyAlignment="1"/>
    <xf numFmtId="3" fontId="2" fillId="0" borderId="0" xfId="0" applyNumberFormat="1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3" fillId="0" borderId="13" xfId="0" applyFont="1" applyBorder="1" applyAlignment="1">
      <alignment vertical="top"/>
    </xf>
    <xf numFmtId="0" fontId="6" fillId="0" borderId="13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left" vertical="top"/>
    </xf>
    <xf numFmtId="0" fontId="6" fillId="0" borderId="13" xfId="0" applyFont="1" applyBorder="1" applyAlignment="1">
      <alignment vertical="top"/>
    </xf>
    <xf numFmtId="3" fontId="2" fillId="0" borderId="0" xfId="0" applyNumberFormat="1" applyFont="1" applyAlignment="1"/>
    <xf numFmtId="0" fontId="3" fillId="0" borderId="7" xfId="0" applyFont="1" applyBorder="1" applyAlignment="1">
      <alignment horizontal="center" vertical="center"/>
    </xf>
    <xf numFmtId="3" fontId="3" fillId="0" borderId="0" xfId="0" applyNumberFormat="1" applyFont="1" applyAlignment="1">
      <alignment horizontal="right" vertical="center"/>
    </xf>
    <xf numFmtId="166" fontId="3" fillId="0" borderId="0" xfId="0" applyNumberFormat="1" applyFont="1" applyBorder="1" applyAlignment="1">
      <alignment vertical="center"/>
    </xf>
    <xf numFmtId="3" fontId="10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3" fontId="3" fillId="0" borderId="0" xfId="0" applyNumberFormat="1" applyFont="1"/>
    <xf numFmtId="0" fontId="3" fillId="0" borderId="18" xfId="0" applyFont="1" applyBorder="1" applyAlignment="1">
      <alignment horizontal="center" vertical="center" wrapText="1"/>
    </xf>
    <xf numFmtId="0" fontId="3" fillId="0" borderId="13" xfId="0" applyFont="1" applyBorder="1"/>
    <xf numFmtId="166" fontId="3" fillId="0" borderId="0" xfId="0" applyNumberFormat="1" applyFont="1"/>
    <xf numFmtId="166" fontId="3" fillId="0" borderId="0" xfId="0" applyNumberFormat="1" applyFont="1" applyAlignment="1">
      <alignment horizontal="right" vertical="center"/>
    </xf>
    <xf numFmtId="168" fontId="3" fillId="0" borderId="0" xfId="0" applyNumberFormat="1" applyFont="1" applyAlignment="1">
      <alignment horizontal="right" vertical="center"/>
    </xf>
    <xf numFmtId="166" fontId="2" fillId="0" borderId="0" xfId="0" applyNumberFormat="1" applyFont="1" applyBorder="1" applyAlignment="1">
      <alignment vertical="center"/>
    </xf>
    <xf numFmtId="166" fontId="2" fillId="0" borderId="0" xfId="0" applyNumberFormat="1" applyFont="1"/>
    <xf numFmtId="168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3" fillId="0" borderId="17" xfId="0" applyFont="1" applyBorder="1" applyAlignment="1">
      <alignment horizontal="center" vertical="center" wrapText="1"/>
    </xf>
    <xf numFmtId="16" fontId="3" fillId="0" borderId="18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2" fillId="0" borderId="13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left" vertical="top"/>
    </xf>
    <xf numFmtId="0" fontId="6" fillId="0" borderId="13" xfId="0" applyFont="1" applyBorder="1" applyAlignment="1">
      <alignment vertical="top"/>
    </xf>
    <xf numFmtId="3" fontId="4" fillId="0" borderId="0" xfId="0" applyNumberFormat="1" applyFont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6" fillId="0" borderId="13" xfId="0" applyFont="1" applyBorder="1" applyAlignment="1"/>
    <xf numFmtId="170" fontId="1" fillId="0" borderId="0" xfId="0" applyNumberFormat="1" applyFont="1"/>
    <xf numFmtId="3" fontId="3" fillId="0" borderId="0" xfId="0" applyNumberFormat="1" applyFont="1" applyAlignment="1">
      <alignment horizontal="right" vertical="center"/>
    </xf>
    <xf numFmtId="170" fontId="3" fillId="0" borderId="0" xfId="0" applyNumberFormat="1" applyFont="1" applyAlignment="1">
      <alignment vertical="center"/>
    </xf>
    <xf numFmtId="170" fontId="3" fillId="0" borderId="0" xfId="0" applyNumberFormat="1" applyFont="1" applyAlignment="1">
      <alignment horizontal="left" vertical="center"/>
    </xf>
    <xf numFmtId="3" fontId="2" fillId="0" borderId="0" xfId="0" applyNumberFormat="1" applyFont="1" applyAlignment="1">
      <alignment horizontal="right" vertical="center"/>
    </xf>
    <xf numFmtId="170" fontId="10" fillId="0" borderId="0" xfId="0" applyNumberFormat="1" applyFont="1" applyAlignment="1">
      <alignment vertical="center"/>
    </xf>
    <xf numFmtId="170" fontId="2" fillId="0" borderId="0" xfId="0" applyNumberFormat="1" applyFont="1" applyAlignment="1">
      <alignment vertical="center" wrapText="1"/>
    </xf>
    <xf numFmtId="170" fontId="4" fillId="0" borderId="0" xfId="0" applyNumberFormat="1" applyFont="1" applyAlignment="1">
      <alignment vertical="center"/>
    </xf>
    <xf numFmtId="170" fontId="1" fillId="0" borderId="0" xfId="0" applyNumberFormat="1" applyFont="1" applyAlignment="1">
      <alignment horizontal="center" vertical="center" wrapText="1"/>
    </xf>
    <xf numFmtId="170" fontId="3" fillId="0" borderId="5" xfId="0" applyNumberFormat="1" applyFont="1" applyBorder="1" applyAlignment="1" applyProtection="1">
      <alignment horizontal="center" vertical="center"/>
    </xf>
    <xf numFmtId="170" fontId="3" fillId="0" borderId="5" xfId="0" quotePrefix="1" applyNumberFormat="1" applyFont="1" applyBorder="1" applyAlignment="1" applyProtection="1">
      <alignment horizontal="centerContinuous" vertical="center"/>
    </xf>
    <xf numFmtId="170" fontId="3" fillId="0" borderId="5" xfId="0" quotePrefix="1" applyNumberFormat="1" applyFont="1" applyBorder="1" applyAlignment="1" applyProtection="1">
      <alignment horizontal="center" vertical="center"/>
    </xf>
    <xf numFmtId="170" fontId="3" fillId="0" borderId="9" xfId="0" quotePrefix="1" applyNumberFormat="1" applyFont="1" applyBorder="1" applyAlignment="1" applyProtection="1">
      <alignment horizontal="center" vertical="center"/>
    </xf>
    <xf numFmtId="170" fontId="1" fillId="0" borderId="0" xfId="0" applyNumberFormat="1" applyFont="1" applyAlignment="1">
      <alignment vertical="top"/>
    </xf>
    <xf numFmtId="170" fontId="3" fillId="0" borderId="13" xfId="0" applyNumberFormat="1" applyFont="1" applyBorder="1" applyAlignment="1">
      <alignment vertical="top"/>
    </xf>
    <xf numFmtId="0" fontId="6" fillId="0" borderId="13" xfId="0" applyFont="1" applyBorder="1" applyAlignment="1"/>
    <xf numFmtId="0" fontId="23" fillId="0" borderId="0" xfId="0" applyFont="1"/>
    <xf numFmtId="3" fontId="4" fillId="0" borderId="0" xfId="0" applyNumberFormat="1" applyFont="1" applyFill="1" applyBorder="1" applyAlignment="1">
      <alignment horizontal="right" vertical="top"/>
    </xf>
    <xf numFmtId="170" fontId="3" fillId="0" borderId="0" xfId="0" applyNumberFormat="1" applyFont="1" applyAlignment="1">
      <alignment vertical="center"/>
    </xf>
    <xf numFmtId="0" fontId="3" fillId="0" borderId="0" xfId="0" applyFont="1" applyAlignment="1"/>
    <xf numFmtId="170" fontId="2" fillId="0" borderId="0" xfId="0" applyNumberFormat="1" applyFont="1" applyAlignment="1">
      <alignment vertical="center" wrapText="1"/>
    </xf>
    <xf numFmtId="170" fontId="4" fillId="0" borderId="0" xfId="0" applyNumberFormat="1" applyFont="1" applyAlignment="1">
      <alignment vertical="center"/>
    </xf>
    <xf numFmtId="3" fontId="10" fillId="0" borderId="0" xfId="0" applyNumberFormat="1" applyFont="1" applyFill="1" applyBorder="1" applyAlignment="1">
      <alignment horizontal="right" vertical="top"/>
    </xf>
    <xf numFmtId="165" fontId="3" fillId="0" borderId="9" xfId="0" applyNumberFormat="1" applyFont="1" applyBorder="1" applyAlignment="1" applyProtection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165" fontId="3" fillId="0" borderId="22" xfId="0" applyNumberFormat="1" applyFont="1" applyBorder="1" applyAlignment="1" applyProtection="1">
      <alignment horizontal="center" vertical="center" wrapText="1"/>
    </xf>
    <xf numFmtId="170" fontId="3" fillId="0" borderId="10" xfId="0" applyNumberFormat="1" applyFont="1" applyBorder="1" applyAlignment="1">
      <alignment horizontal="center" vertical="center" wrapText="1"/>
    </xf>
    <xf numFmtId="0" fontId="6" fillId="0" borderId="0" xfId="0" applyFont="1" applyAlignment="1"/>
    <xf numFmtId="0" fontId="10" fillId="0" borderId="0" xfId="1" applyNumberFormat="1" applyFont="1" applyAlignment="1">
      <alignment vertical="center"/>
    </xf>
    <xf numFmtId="0" fontId="2" fillId="0" borderId="0" xfId="1" applyNumberFormat="1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4" fillId="0" borderId="0" xfId="1" applyNumberFormat="1" applyFont="1" applyAlignment="1">
      <alignment vertical="center"/>
    </xf>
    <xf numFmtId="0" fontId="3" fillId="0" borderId="0" xfId="0" applyFont="1" applyFill="1" applyAlignment="1">
      <alignment horizontal="right" vertical="center"/>
    </xf>
    <xf numFmtId="165" fontId="3" fillId="0" borderId="1" xfId="0" applyNumberFormat="1" applyFont="1" applyBorder="1" applyAlignment="1" applyProtection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170" fontId="3" fillId="0" borderId="7" xfId="0" applyNumberFormat="1" applyFont="1" applyBorder="1" applyAlignment="1">
      <alignment horizontal="center" vertical="center" wrapText="1"/>
    </xf>
    <xf numFmtId="0" fontId="23" fillId="0" borderId="13" xfId="0" applyFont="1" applyBorder="1"/>
    <xf numFmtId="170" fontId="1" fillId="0" borderId="0" xfId="0" applyNumberFormat="1" applyFont="1"/>
    <xf numFmtId="0" fontId="3" fillId="0" borderId="0" xfId="0" applyNumberFormat="1" applyFont="1" applyAlignment="1">
      <alignment horizontal="right" vertical="center"/>
    </xf>
    <xf numFmtId="170" fontId="3" fillId="0" borderId="0" xfId="0" applyNumberFormat="1" applyFont="1" applyAlignment="1">
      <alignment vertical="center"/>
    </xf>
    <xf numFmtId="170" fontId="3" fillId="0" borderId="0" xfId="0" applyNumberFormat="1" applyFont="1" applyAlignment="1">
      <alignment horizontal="left" vertical="center"/>
    </xf>
    <xf numFmtId="3" fontId="3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170" fontId="10" fillId="0" borderId="0" xfId="0" applyNumberFormat="1" applyFont="1" applyAlignment="1">
      <alignment vertical="center"/>
    </xf>
    <xf numFmtId="17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horizontal="right" vertical="center"/>
    </xf>
    <xf numFmtId="170" fontId="4" fillId="0" borderId="0" xfId="0" applyNumberFormat="1" applyFont="1" applyAlignment="1">
      <alignment vertical="center"/>
    </xf>
    <xf numFmtId="170" fontId="1" fillId="0" borderId="0" xfId="0" applyNumberFormat="1" applyFont="1" applyAlignment="1">
      <alignment horizontal="center" vertical="center" wrapText="1"/>
    </xf>
    <xf numFmtId="170" fontId="3" fillId="0" borderId="18" xfId="0" applyNumberFormat="1" applyFont="1" applyBorder="1" applyAlignment="1" applyProtection="1">
      <alignment horizontal="center" vertical="center"/>
    </xf>
    <xf numFmtId="170" fontId="3" fillId="0" borderId="18" xfId="0" quotePrefix="1" applyNumberFormat="1" applyFont="1" applyBorder="1" applyAlignment="1" applyProtection="1">
      <alignment horizontal="centerContinuous" vertical="center"/>
    </xf>
    <xf numFmtId="170" fontId="3" fillId="0" borderId="18" xfId="0" quotePrefix="1" applyNumberFormat="1" applyFont="1" applyBorder="1" applyAlignment="1" applyProtection="1">
      <alignment horizontal="center" vertical="center"/>
    </xf>
    <xf numFmtId="170" fontId="3" fillId="0" borderId="2" xfId="0" quotePrefix="1" applyNumberFormat="1" applyFont="1" applyBorder="1" applyAlignment="1" applyProtection="1">
      <alignment horizontal="center" vertical="center"/>
    </xf>
    <xf numFmtId="170" fontId="1" fillId="0" borderId="0" xfId="0" applyNumberFormat="1" applyFont="1" applyAlignment="1">
      <alignment vertical="top"/>
    </xf>
    <xf numFmtId="170" fontId="3" fillId="0" borderId="13" xfId="0" applyNumberFormat="1" applyFont="1" applyBorder="1" applyAlignment="1">
      <alignment vertical="top"/>
    </xf>
    <xf numFmtId="0" fontId="6" fillId="0" borderId="13" xfId="0" applyFont="1" applyBorder="1" applyAlignment="1"/>
    <xf numFmtId="0" fontId="3" fillId="0" borderId="0" xfId="0" applyFont="1" applyBorder="1" applyAlignment="1">
      <alignment horizontal="left" vertical="center"/>
    </xf>
    <xf numFmtId="170" fontId="3" fillId="0" borderId="0" xfId="0" applyNumberFormat="1" applyFont="1" applyBorder="1" applyAlignment="1">
      <alignment vertical="center"/>
    </xf>
    <xf numFmtId="170" fontId="10" fillId="0" borderId="0" xfId="0" applyNumberFormat="1" applyFont="1" applyBorder="1" applyAlignment="1">
      <alignment vertical="center"/>
    </xf>
    <xf numFmtId="170" fontId="2" fillId="0" borderId="0" xfId="0" applyNumberFormat="1" applyFont="1" applyBorder="1" applyAlignment="1">
      <alignment vertical="center" wrapText="1"/>
    </xf>
    <xf numFmtId="170" fontId="4" fillId="0" borderId="0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3" xfId="0" applyFont="1" applyBorder="1"/>
    <xf numFmtId="0" fontId="6" fillId="0" borderId="13" xfId="0" applyFont="1" applyBorder="1" applyAlignment="1">
      <alignment horizontal="left" vertical="top" wrapText="1"/>
    </xf>
    <xf numFmtId="170" fontId="10" fillId="0" borderId="0" xfId="0" applyNumberFormat="1" applyFont="1" applyAlignment="1">
      <alignment vertical="center"/>
    </xf>
    <xf numFmtId="0" fontId="6" fillId="0" borderId="13" xfId="0" applyFont="1" applyBorder="1" applyAlignment="1">
      <alignment vertical="center"/>
    </xf>
    <xf numFmtId="170" fontId="1" fillId="0" borderId="0" xfId="0" applyNumberFormat="1" applyFont="1"/>
    <xf numFmtId="3" fontId="3" fillId="0" borderId="0" xfId="0" applyNumberFormat="1" applyFont="1" applyAlignment="1">
      <alignment horizontal="right" vertical="center"/>
    </xf>
    <xf numFmtId="170" fontId="3" fillId="0" borderId="0" xfId="0" applyNumberFormat="1" applyFont="1" applyAlignment="1">
      <alignment vertical="center"/>
    </xf>
    <xf numFmtId="170" fontId="3" fillId="0" borderId="0" xfId="0" applyNumberFormat="1" applyFont="1" applyAlignment="1">
      <alignment horizontal="left" vertical="center"/>
    </xf>
    <xf numFmtId="3" fontId="2" fillId="0" borderId="0" xfId="0" applyNumberFormat="1" applyFont="1" applyAlignment="1">
      <alignment horizontal="right" vertical="center"/>
    </xf>
    <xf numFmtId="170" fontId="10" fillId="0" borderId="0" xfId="0" applyNumberFormat="1" applyFont="1" applyAlignment="1">
      <alignment vertical="center"/>
    </xf>
    <xf numFmtId="170" fontId="2" fillId="0" borderId="0" xfId="0" applyNumberFormat="1" applyFont="1" applyAlignment="1">
      <alignment vertical="center" wrapText="1"/>
    </xf>
    <xf numFmtId="170" fontId="4" fillId="0" borderId="0" xfId="0" applyNumberFormat="1" applyFont="1" applyAlignment="1">
      <alignment vertical="center"/>
    </xf>
    <xf numFmtId="170" fontId="1" fillId="0" borderId="0" xfId="0" applyNumberFormat="1" applyFont="1" applyAlignment="1">
      <alignment horizontal="center" vertical="center" wrapText="1"/>
    </xf>
    <xf numFmtId="170" fontId="3" fillId="0" borderId="18" xfId="0" applyNumberFormat="1" applyFont="1" applyBorder="1" applyAlignment="1" applyProtection="1">
      <alignment horizontal="center" vertical="center"/>
    </xf>
    <xf numFmtId="170" fontId="3" fillId="0" borderId="18" xfId="0" quotePrefix="1" applyNumberFormat="1" applyFont="1" applyBorder="1" applyAlignment="1" applyProtection="1">
      <alignment horizontal="centerContinuous" vertical="center"/>
    </xf>
    <xf numFmtId="170" fontId="3" fillId="0" borderId="18" xfId="0" quotePrefix="1" applyNumberFormat="1" applyFont="1" applyBorder="1" applyAlignment="1" applyProtection="1">
      <alignment horizontal="center" vertical="center"/>
    </xf>
    <xf numFmtId="170" fontId="3" fillId="0" borderId="2" xfId="0" quotePrefix="1" applyNumberFormat="1" applyFont="1" applyBorder="1" applyAlignment="1" applyProtection="1">
      <alignment horizontal="center" vertical="center"/>
    </xf>
    <xf numFmtId="170" fontId="1" fillId="0" borderId="0" xfId="0" applyNumberFormat="1" applyFont="1" applyAlignment="1">
      <alignment vertical="top"/>
    </xf>
    <xf numFmtId="170" fontId="3" fillId="0" borderId="13" xfId="0" applyNumberFormat="1" applyFont="1" applyBorder="1" applyAlignment="1">
      <alignment vertical="top"/>
    </xf>
    <xf numFmtId="0" fontId="6" fillId="0" borderId="13" xfId="0" applyFont="1" applyBorder="1" applyAlignment="1">
      <alignment vertical="top"/>
    </xf>
    <xf numFmtId="0" fontId="1" fillId="0" borderId="0" xfId="1" applyNumberFormat="1" applyFont="1"/>
    <xf numFmtId="168" fontId="3" fillId="0" borderId="0" xfId="1" applyNumberFormat="1" applyFont="1" applyAlignment="1">
      <alignment horizontal="right" vertical="center"/>
    </xf>
    <xf numFmtId="0" fontId="3" fillId="0" borderId="0" xfId="1" applyNumberFormat="1" applyFont="1" applyAlignment="1">
      <alignment vertical="center"/>
    </xf>
    <xf numFmtId="0" fontId="3" fillId="0" borderId="0" xfId="1" applyNumberFormat="1" applyFont="1" applyAlignment="1">
      <alignment horizontal="left" vertical="center"/>
    </xf>
    <xf numFmtId="168" fontId="2" fillId="0" borderId="0" xfId="0" applyNumberFormat="1" applyFont="1" applyAlignment="1">
      <alignment horizontal="right" vertical="center"/>
    </xf>
    <xf numFmtId="168" fontId="3" fillId="0" borderId="0" xfId="0" applyNumberFormat="1" applyFont="1" applyAlignment="1">
      <alignment horizontal="right" vertical="center"/>
    </xf>
    <xf numFmtId="0" fontId="1" fillId="0" borderId="0" xfId="1" applyNumberFormat="1" applyFont="1" applyAlignment="1">
      <alignment horizontal="center" vertical="center" wrapText="1"/>
    </xf>
    <xf numFmtId="0" fontId="3" fillId="0" borderId="18" xfId="1" applyNumberFormat="1" applyFont="1" applyBorder="1" applyAlignment="1" applyProtection="1">
      <alignment horizontal="center" vertical="center"/>
    </xf>
    <xf numFmtId="0" fontId="3" fillId="0" borderId="18" xfId="1" quotePrefix="1" applyNumberFormat="1" applyFont="1" applyBorder="1" applyAlignment="1" applyProtection="1">
      <alignment horizontal="centerContinuous" vertical="center"/>
    </xf>
    <xf numFmtId="0" fontId="3" fillId="0" borderId="18" xfId="1" quotePrefix="1" applyNumberFormat="1" applyFont="1" applyBorder="1" applyAlignment="1" applyProtection="1">
      <alignment horizontal="center" vertical="center"/>
    </xf>
    <xf numFmtId="0" fontId="3" fillId="0" borderId="2" xfId="1" quotePrefix="1" applyNumberFormat="1" applyFont="1" applyBorder="1" applyAlignment="1" applyProtection="1">
      <alignment horizontal="center" vertical="center"/>
    </xf>
    <xf numFmtId="0" fontId="1" fillId="0" borderId="0" xfId="1" applyNumberFormat="1" applyFont="1" applyAlignment="1">
      <alignment vertical="top"/>
    </xf>
    <xf numFmtId="0" fontId="3" fillId="0" borderId="13" xfId="1" applyNumberFormat="1" applyFont="1" applyBorder="1" applyAlignment="1">
      <alignment vertical="top"/>
    </xf>
    <xf numFmtId="0" fontId="6" fillId="0" borderId="13" xfId="2" applyFont="1" applyBorder="1" applyAlignment="1">
      <alignment vertical="top"/>
    </xf>
    <xf numFmtId="3" fontId="2" fillId="0" borderId="0" xfId="0" applyNumberFormat="1" applyFont="1" applyAlignment="1">
      <alignment horizontal="right"/>
    </xf>
    <xf numFmtId="0" fontId="4" fillId="0" borderId="0" xfId="0" applyNumberFormat="1" applyFont="1"/>
    <xf numFmtId="0" fontId="3" fillId="0" borderId="0" xfId="0" applyNumberFormat="1" applyFont="1" applyAlignment="1">
      <alignment vertical="center"/>
    </xf>
    <xf numFmtId="0" fontId="3" fillId="0" borderId="0" xfId="0" applyNumberFormat="1" applyFont="1" applyAlignment="1">
      <alignment horizontal="left" vertical="center"/>
    </xf>
    <xf numFmtId="0" fontId="10" fillId="0" borderId="0" xfId="0" applyNumberFormat="1" applyFont="1" applyAlignment="1">
      <alignment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/>
    </xf>
    <xf numFmtId="0" fontId="3" fillId="0" borderId="2" xfId="0" applyNumberFormat="1" applyFont="1" applyBorder="1" applyAlignment="1" applyProtection="1">
      <alignment horizontal="center" vertical="center" wrapText="1"/>
    </xf>
    <xf numFmtId="0" fontId="3" fillId="0" borderId="18" xfId="0" applyNumberFormat="1" applyFont="1" applyBorder="1" applyAlignment="1" applyProtection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/>
    <xf numFmtId="0" fontId="25" fillId="0" borderId="0" xfId="0" applyFont="1" applyAlignment="1">
      <alignment horizontal="center"/>
    </xf>
    <xf numFmtId="0" fontId="26" fillId="0" borderId="0" xfId="0" applyFont="1"/>
    <xf numFmtId="0" fontId="27" fillId="0" borderId="0" xfId="3" applyFont="1"/>
    <xf numFmtId="0" fontId="25" fillId="0" borderId="0" xfId="0" applyFont="1" applyAlignment="1"/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5" fontId="3" fillId="0" borderId="5" xfId="0" applyNumberFormat="1" applyFont="1" applyBorder="1" applyAlignment="1" applyProtection="1">
      <alignment horizontal="center" vertical="center" wrapText="1"/>
    </xf>
    <xf numFmtId="165" fontId="3" fillId="0" borderId="9" xfId="0" applyNumberFormat="1" applyFont="1" applyBorder="1" applyAlignment="1" applyProtection="1">
      <alignment horizontal="center" vertical="center" wrapText="1"/>
    </xf>
    <xf numFmtId="165" fontId="3" fillId="0" borderId="8" xfId="0" applyNumberFormat="1" applyFont="1" applyBorder="1" applyAlignment="1" applyProtection="1">
      <alignment horizontal="center" vertical="center" wrapText="1"/>
    </xf>
    <xf numFmtId="165" fontId="3" fillId="0" borderId="10" xfId="0" applyNumberFormat="1" applyFont="1" applyBorder="1" applyAlignment="1" applyProtection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0" fillId="0" borderId="12" xfId="0" applyNumberFormat="1" applyFont="1" applyBorder="1" applyAlignment="1">
      <alignment horizontal="center" vertical="center"/>
    </xf>
    <xf numFmtId="0" fontId="10" fillId="0" borderId="0" xfId="0" applyNumberFormat="1" applyFont="1" applyBorder="1" applyAlignment="1">
      <alignment horizontal="center" vertical="center"/>
    </xf>
    <xf numFmtId="0" fontId="10" fillId="0" borderId="0" xfId="0" applyNumberFormat="1" applyFont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 applyProtection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3" fillId="0" borderId="1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9" xfId="0" applyNumberFormat="1" applyFont="1" applyBorder="1" applyAlignment="1" applyProtection="1">
      <alignment horizontal="center" vertical="center"/>
    </xf>
    <xf numFmtId="0" fontId="8" fillId="0" borderId="8" xfId="0" applyFont="1" applyBorder="1" applyAlignment="1"/>
    <xf numFmtId="0" fontId="3" fillId="0" borderId="8" xfId="0" quotePrefix="1" applyNumberFormat="1" applyFont="1" applyBorder="1" applyAlignment="1" applyProtection="1">
      <alignment horizontal="center" vertical="center"/>
    </xf>
    <xf numFmtId="0" fontId="8" fillId="0" borderId="8" xfId="0" applyFont="1" applyBorder="1" applyAlignment="1">
      <alignment vertical="center"/>
    </xf>
    <xf numFmtId="0" fontId="2" fillId="0" borderId="12" xfId="0" applyNumberFormat="1" applyFont="1" applyBorder="1" applyAlignment="1">
      <alignment horizontal="center" vertical="center"/>
    </xf>
    <xf numFmtId="16" fontId="3" fillId="0" borderId="16" xfId="0" applyNumberFormat="1" applyFont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16" fontId="3" fillId="0" borderId="6" xfId="0" applyNumberFormat="1" applyFont="1" applyBorder="1" applyAlignment="1">
      <alignment horizontal="center" vertical="center"/>
    </xf>
    <xf numFmtId="0" fontId="3" fillId="0" borderId="17" xfId="0" applyNumberFormat="1" applyFont="1" applyBorder="1" applyAlignment="1">
      <alignment horizontal="center" vertical="center"/>
    </xf>
    <xf numFmtId="0" fontId="8" fillId="0" borderId="17" xfId="0" applyFont="1" applyBorder="1" applyAlignment="1"/>
    <xf numFmtId="0" fontId="3" fillId="0" borderId="8" xfId="0" applyNumberFormat="1" applyFont="1" applyBorder="1" applyAlignment="1" applyProtection="1">
      <alignment horizontal="center" vertical="center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8" fillId="0" borderId="1" xfId="0" applyFont="1" applyBorder="1" applyAlignment="1"/>
    <xf numFmtId="0" fontId="3" fillId="0" borderId="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70" fontId="3" fillId="0" borderId="11" xfId="0" applyNumberFormat="1" applyFont="1" applyBorder="1" applyAlignment="1">
      <alignment horizontal="center" vertical="center" wrapText="1"/>
    </xf>
    <xf numFmtId="170" fontId="3" fillId="0" borderId="7" xfId="0" applyNumberFormat="1" applyFont="1" applyBorder="1" applyAlignment="1">
      <alignment horizontal="center" vertical="center" wrapText="1"/>
    </xf>
    <xf numFmtId="170" fontId="3" fillId="0" borderId="4" xfId="0" applyNumberFormat="1" applyFont="1" applyBorder="1" applyAlignment="1" applyProtection="1">
      <alignment horizontal="center" vertical="center" wrapText="1"/>
    </xf>
    <xf numFmtId="170" fontId="3" fillId="0" borderId="2" xfId="0" applyNumberFormat="1" applyFont="1" applyBorder="1" applyAlignment="1">
      <alignment horizontal="center" vertical="center"/>
    </xf>
    <xf numFmtId="170" fontId="3" fillId="0" borderId="6" xfId="0" applyNumberFormat="1" applyFont="1" applyBorder="1" applyAlignment="1" applyProtection="1">
      <alignment horizontal="center" vertical="center"/>
    </xf>
    <xf numFmtId="170" fontId="3" fillId="0" borderId="17" xfId="0" applyNumberFormat="1" applyFont="1" applyBorder="1" applyAlignment="1">
      <alignment horizontal="center" vertical="center"/>
    </xf>
    <xf numFmtId="170" fontId="3" fillId="0" borderId="14" xfId="0" applyNumberFormat="1" applyFont="1" applyBorder="1" applyAlignment="1">
      <alignment horizontal="center" vertical="center"/>
    </xf>
    <xf numFmtId="170" fontId="3" fillId="0" borderId="23" xfId="0" applyNumberFormat="1" applyFont="1" applyBorder="1" applyAlignment="1">
      <alignment horizontal="center" vertical="center" wrapText="1"/>
    </xf>
    <xf numFmtId="170" fontId="3" fillId="0" borderId="19" xfId="0" applyNumberFormat="1" applyFont="1" applyBorder="1" applyAlignment="1" applyProtection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3" fillId="0" borderId="23" xfId="1" applyNumberFormat="1" applyFont="1" applyBorder="1" applyAlignment="1">
      <alignment horizontal="center" vertical="center" wrapText="1"/>
    </xf>
    <xf numFmtId="0" fontId="3" fillId="0" borderId="7" xfId="1" applyNumberFormat="1" applyFont="1" applyBorder="1" applyAlignment="1">
      <alignment horizontal="center" vertical="center" wrapText="1"/>
    </xf>
    <xf numFmtId="0" fontId="3" fillId="0" borderId="19" xfId="1" applyNumberFormat="1" applyFont="1" applyBorder="1" applyAlignment="1" applyProtection="1">
      <alignment horizontal="center" vertical="center" wrapText="1"/>
    </xf>
    <xf numFmtId="0" fontId="3" fillId="0" borderId="2" xfId="1" applyNumberFormat="1" applyFont="1" applyBorder="1" applyAlignment="1">
      <alignment horizontal="center" vertical="center"/>
    </xf>
    <xf numFmtId="0" fontId="3" fillId="0" borderId="6" xfId="1" applyNumberFormat="1" applyFont="1" applyBorder="1" applyAlignment="1" applyProtection="1">
      <alignment horizontal="center" vertical="center"/>
    </xf>
    <xf numFmtId="0" fontId="3" fillId="0" borderId="17" xfId="1" applyNumberFormat="1" applyFont="1" applyBorder="1" applyAlignment="1">
      <alignment horizontal="center" vertical="center"/>
    </xf>
    <xf numFmtId="0" fontId="3" fillId="0" borderId="14" xfId="1" applyNumberFormat="1" applyFont="1" applyBorder="1" applyAlignment="1">
      <alignment horizontal="center" vertical="center"/>
    </xf>
  </cellXfs>
  <cellStyles count="4">
    <cellStyle name="Ezres_A_3_8_16_f " xfId="1" xr:uid="{E6CCF59C-026C-4414-A109-CD7E9639881F}"/>
    <cellStyle name="Hivatkozás" xfId="3" builtinId="8"/>
    <cellStyle name="Normál" xfId="0" builtinId="0"/>
    <cellStyle name="Normál_A_3_8_16_f " xfId="2" xr:uid="{F8119234-B2A6-4B48-8B2E-64D090202D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8.xml"/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9.xml"/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0.xml"/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1.xml"/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2.xml"/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3.xml"/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4.xml"/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5.xml"/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6.xml"/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7.xml"/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8.xml"/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9.bin"/></Relationships>
</file>

<file path=xl/worksheets/_rels/sheet5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9.xml"/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50.bin"/></Relationships>
</file>

<file path=xl/worksheets/_rels/sheet52.xml.rels><?xml version="1.0" encoding="UTF-8" standalone="yes"?>
<Relationships xmlns="http://schemas.openxmlformats.org/package/2006/relationships"><Relationship Id="rId3" Type="http://schemas.openxmlformats.org/officeDocument/2006/relationships/comments" Target="../comments40.xml"/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51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1.xml"/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54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2.xml"/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57.bin"/></Relationships>
</file>

<file path=xl/worksheets/_rels/sheet5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3.xml"/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5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1.xml.rels><?xml version="1.0" encoding="UTF-8" standalone="yes"?>
<Relationships xmlns="http://schemas.openxmlformats.org/package/2006/relationships"><Relationship Id="rId3" Type="http://schemas.openxmlformats.org/officeDocument/2006/relationships/comments" Target="../comments44.xml"/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60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5.xml"/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6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DFF61-7CC7-4DF8-A736-97FE2DA53AA9}">
  <dimension ref="A1:A72"/>
  <sheetViews>
    <sheetView tabSelected="1" workbookViewId="0"/>
  </sheetViews>
  <sheetFormatPr defaultRowHeight="12.75" x14ac:dyDescent="0.2"/>
  <cols>
    <col min="1" max="1" width="120.140625" style="375" bestFit="1" customWidth="1"/>
    <col min="2" max="16384" width="9.140625" style="375"/>
  </cols>
  <sheetData>
    <row r="1" spans="1:1" x14ac:dyDescent="0.2">
      <c r="A1" s="374" t="s">
        <v>313</v>
      </c>
    </row>
    <row r="2" spans="1:1" x14ac:dyDescent="0.2">
      <c r="A2" s="374"/>
    </row>
    <row r="3" spans="1:1" x14ac:dyDescent="0.2">
      <c r="A3" s="377" t="s">
        <v>314</v>
      </c>
    </row>
    <row r="4" spans="1:1" x14ac:dyDescent="0.2">
      <c r="A4" s="377" t="s">
        <v>315</v>
      </c>
    </row>
    <row r="5" spans="1:1" x14ac:dyDescent="0.2">
      <c r="A5" s="376" t="s">
        <v>10</v>
      </c>
    </row>
    <row r="6" spans="1:1" x14ac:dyDescent="0.2">
      <c r="A6" s="376" t="s">
        <v>18</v>
      </c>
    </row>
    <row r="7" spans="1:1" x14ac:dyDescent="0.2">
      <c r="A7" s="376" t="s">
        <v>35</v>
      </c>
    </row>
    <row r="8" spans="1:1" x14ac:dyDescent="0.2">
      <c r="A8" s="376" t="s">
        <v>309</v>
      </c>
    </row>
    <row r="9" spans="1:1" x14ac:dyDescent="0.2">
      <c r="A9" s="376" t="s">
        <v>50</v>
      </c>
    </row>
    <row r="10" spans="1:1" x14ac:dyDescent="0.2">
      <c r="A10" s="376" t="s">
        <v>98</v>
      </c>
    </row>
    <row r="11" spans="1:1" x14ac:dyDescent="0.2">
      <c r="A11" s="376" t="s">
        <v>99</v>
      </c>
    </row>
    <row r="12" spans="1:1" x14ac:dyDescent="0.2">
      <c r="A12" s="376" t="s">
        <v>101</v>
      </c>
    </row>
    <row r="13" spans="1:1" x14ac:dyDescent="0.2">
      <c r="A13" s="376" t="s">
        <v>102</v>
      </c>
    </row>
    <row r="14" spans="1:1" x14ac:dyDescent="0.2">
      <c r="A14" s="376" t="s">
        <v>103</v>
      </c>
    </row>
    <row r="15" spans="1:1" x14ac:dyDescent="0.2">
      <c r="A15" s="376" t="s">
        <v>104</v>
      </c>
    </row>
    <row r="16" spans="1:1" x14ac:dyDescent="0.2">
      <c r="A16" s="376" t="s">
        <v>105</v>
      </c>
    </row>
    <row r="17" spans="1:1" x14ac:dyDescent="0.2">
      <c r="A17" s="376" t="s">
        <v>107</v>
      </c>
    </row>
    <row r="18" spans="1:1" x14ac:dyDescent="0.2">
      <c r="A18" s="376" t="s">
        <v>123</v>
      </c>
    </row>
    <row r="19" spans="1:1" x14ac:dyDescent="0.2">
      <c r="A19" s="376" t="s">
        <v>126</v>
      </c>
    </row>
    <row r="20" spans="1:1" x14ac:dyDescent="0.2">
      <c r="A20" s="376" t="s">
        <v>127</v>
      </c>
    </row>
    <row r="21" spans="1:1" x14ac:dyDescent="0.2">
      <c r="A21" s="376" t="s">
        <v>136</v>
      </c>
    </row>
    <row r="22" spans="1:1" x14ac:dyDescent="0.2">
      <c r="A22" s="376" t="s">
        <v>139</v>
      </c>
    </row>
    <row r="23" spans="1:1" x14ac:dyDescent="0.2">
      <c r="A23" s="376" t="s">
        <v>142</v>
      </c>
    </row>
    <row r="24" spans="1:1" x14ac:dyDescent="0.2">
      <c r="A24" s="376"/>
    </row>
    <row r="25" spans="1:1" x14ac:dyDescent="0.2">
      <c r="A25" s="377" t="s">
        <v>316</v>
      </c>
    </row>
    <row r="26" spans="1:1" x14ac:dyDescent="0.2">
      <c r="A26" s="376" t="s">
        <v>153</v>
      </c>
    </row>
    <row r="27" spans="1:1" x14ac:dyDescent="0.2">
      <c r="A27" s="376" t="s">
        <v>154</v>
      </c>
    </row>
    <row r="28" spans="1:1" x14ac:dyDescent="0.2">
      <c r="A28" s="376" t="s">
        <v>155</v>
      </c>
    </row>
    <row r="29" spans="1:1" x14ac:dyDescent="0.2">
      <c r="A29" s="376" t="s">
        <v>159</v>
      </c>
    </row>
    <row r="30" spans="1:1" x14ac:dyDescent="0.2">
      <c r="A30" s="376" t="s">
        <v>160</v>
      </c>
    </row>
    <row r="31" spans="1:1" x14ac:dyDescent="0.2">
      <c r="A31" s="376" t="s">
        <v>161</v>
      </c>
    </row>
    <row r="32" spans="1:1" x14ac:dyDescent="0.2">
      <c r="A32" s="376" t="s">
        <v>167</v>
      </c>
    </row>
    <row r="33" spans="1:1" x14ac:dyDescent="0.2">
      <c r="A33" s="376" t="s">
        <v>172</v>
      </c>
    </row>
    <row r="34" spans="1:1" x14ac:dyDescent="0.2">
      <c r="A34" s="376" t="s">
        <v>173</v>
      </c>
    </row>
    <row r="35" spans="1:1" x14ac:dyDescent="0.2">
      <c r="A35" s="376" t="s">
        <v>174</v>
      </c>
    </row>
    <row r="36" spans="1:1" x14ac:dyDescent="0.2">
      <c r="A36" s="376" t="s">
        <v>178</v>
      </c>
    </row>
    <row r="37" spans="1:1" x14ac:dyDescent="0.2">
      <c r="A37" s="376" t="s">
        <v>179</v>
      </c>
    </row>
    <row r="38" spans="1:1" x14ac:dyDescent="0.2">
      <c r="A38" s="376" t="s">
        <v>181</v>
      </c>
    </row>
    <row r="39" spans="1:1" x14ac:dyDescent="0.2">
      <c r="A39" s="376" t="s">
        <v>183</v>
      </c>
    </row>
    <row r="40" spans="1:1" x14ac:dyDescent="0.2">
      <c r="A40" s="376" t="s">
        <v>184</v>
      </c>
    </row>
    <row r="41" spans="1:1" x14ac:dyDescent="0.2">
      <c r="A41" s="376" t="s">
        <v>185</v>
      </c>
    </row>
    <row r="42" spans="1:1" x14ac:dyDescent="0.2">
      <c r="A42" s="376" t="s">
        <v>186</v>
      </c>
    </row>
    <row r="43" spans="1:1" x14ac:dyDescent="0.2">
      <c r="A43" s="376" t="s">
        <v>187</v>
      </c>
    </row>
    <row r="44" spans="1:1" x14ac:dyDescent="0.2">
      <c r="A44" s="376" t="s">
        <v>188</v>
      </c>
    </row>
    <row r="45" spans="1:1" x14ac:dyDescent="0.2">
      <c r="A45" s="376" t="s">
        <v>190</v>
      </c>
    </row>
    <row r="46" spans="1:1" x14ac:dyDescent="0.2">
      <c r="A46" s="376" t="s">
        <v>191</v>
      </c>
    </row>
    <row r="47" spans="1:1" x14ac:dyDescent="0.2">
      <c r="A47" s="376" t="s">
        <v>192</v>
      </c>
    </row>
    <row r="48" spans="1:1" x14ac:dyDescent="0.2">
      <c r="A48" s="376" t="s">
        <v>193</v>
      </c>
    </row>
    <row r="49" spans="1:1" x14ac:dyDescent="0.2">
      <c r="A49" s="376" t="s">
        <v>210</v>
      </c>
    </row>
    <row r="50" spans="1:1" x14ac:dyDescent="0.2">
      <c r="A50" s="376" t="s">
        <v>222</v>
      </c>
    </row>
    <row r="51" spans="1:1" x14ac:dyDescent="0.2">
      <c r="A51" s="376" t="s">
        <v>223</v>
      </c>
    </row>
    <row r="52" spans="1:1" x14ac:dyDescent="0.2">
      <c r="A52" s="376"/>
    </row>
    <row r="53" spans="1:1" x14ac:dyDescent="0.2">
      <c r="A53" s="377" t="s">
        <v>317</v>
      </c>
    </row>
    <row r="54" spans="1:1" x14ac:dyDescent="0.2">
      <c r="A54" s="376" t="s">
        <v>310</v>
      </c>
    </row>
    <row r="55" spans="1:1" x14ac:dyDescent="0.2">
      <c r="A55" s="376" t="s">
        <v>311</v>
      </c>
    </row>
    <row r="56" spans="1:1" x14ac:dyDescent="0.2">
      <c r="A56" s="376" t="s">
        <v>312</v>
      </c>
    </row>
    <row r="57" spans="1:1" x14ac:dyDescent="0.2">
      <c r="A57" s="376" t="s">
        <v>260</v>
      </c>
    </row>
    <row r="58" spans="1:1" x14ac:dyDescent="0.2">
      <c r="A58" s="376" t="s">
        <v>279</v>
      </c>
    </row>
    <row r="59" spans="1:1" x14ac:dyDescent="0.2">
      <c r="A59" s="376" t="s">
        <v>286</v>
      </c>
    </row>
    <row r="60" spans="1:1" x14ac:dyDescent="0.2">
      <c r="A60" s="376" t="s">
        <v>296</v>
      </c>
    </row>
    <row r="61" spans="1:1" x14ac:dyDescent="0.2">
      <c r="A61" s="376" t="s">
        <v>297</v>
      </c>
    </row>
    <row r="62" spans="1:1" x14ac:dyDescent="0.2">
      <c r="A62" s="376" t="s">
        <v>298</v>
      </c>
    </row>
    <row r="63" spans="1:1" x14ac:dyDescent="0.2">
      <c r="A63" s="376" t="s">
        <v>299</v>
      </c>
    </row>
    <row r="64" spans="1:1" x14ac:dyDescent="0.2">
      <c r="A64" s="376" t="s">
        <v>300</v>
      </c>
    </row>
    <row r="65" spans="1:1" x14ac:dyDescent="0.2">
      <c r="A65" s="376" t="s">
        <v>301</v>
      </c>
    </row>
    <row r="66" spans="1:1" x14ac:dyDescent="0.2">
      <c r="A66" s="376" t="s">
        <v>302</v>
      </c>
    </row>
    <row r="67" spans="1:1" x14ac:dyDescent="0.2">
      <c r="A67" s="376" t="s">
        <v>303</v>
      </c>
    </row>
    <row r="68" spans="1:1" x14ac:dyDescent="0.2">
      <c r="A68" s="376" t="s">
        <v>304</v>
      </c>
    </row>
    <row r="69" spans="1:1" x14ac:dyDescent="0.2">
      <c r="A69" s="376" t="s">
        <v>305</v>
      </c>
    </row>
    <row r="70" spans="1:1" x14ac:dyDescent="0.2">
      <c r="A70" s="376" t="s">
        <v>306</v>
      </c>
    </row>
    <row r="71" spans="1:1" x14ac:dyDescent="0.2">
      <c r="A71" s="376" t="s">
        <v>307</v>
      </c>
    </row>
    <row r="72" spans="1:1" x14ac:dyDescent="0.2">
      <c r="A72" s="376" t="s">
        <v>308</v>
      </c>
    </row>
  </sheetData>
  <hyperlinks>
    <hyperlink ref="A5" location="A_8_1_1!A1" display="8.1.1. Summary data of foreign citizens' international migration" xr:uid="{C1FFBCDB-B064-441D-931B-BE089DF03E62}"/>
    <hyperlink ref="A6" location="A_8_1_2!A1" display="8.1.2. Summary data of Hungarian citizens' international migration" xr:uid="{AC9488CE-75F6-4FF7-AD09-9D162A8ABE4E}"/>
    <hyperlink ref="A7" location="A_8_1_3!A1" display="8.1.3. Foreign citizens immigrating and emigrating and balance of migration by months" xr:uid="{B22D2767-95D3-4F26-ABD2-94502BD4DB1C}"/>
    <hyperlink ref="A8" location="A_8_1_4!A1" display="8.1.4. Foreign citizens immigrating by age-group and sex" xr:uid="{E9285BCA-8FD0-4393-996F-588F27DD10BF}"/>
    <hyperlink ref="A9" location="A_8_1_5!A1" display="8.1.5. Distribution of foreign citizens immigrating by age-group and sex [%]" xr:uid="{15AC1458-892D-48E4-B9F0-DC9DDE2FA4B9}"/>
    <hyperlink ref="A10" location="A_8_1_6!A1" display="8.1.6. Number of foreign citizens immigrating by country of citizenship" xr:uid="{708D8A00-7FB9-45B1-9AE0-2A973CDBEC1F}"/>
    <hyperlink ref="A11" location="A_8_1_7!A1" display="8.1.7. Distribution of foreign citizens immigrating by country of citizenship [%]" xr:uid="{B84BE82C-689E-4D9C-A713-0CC787B64E10}"/>
    <hyperlink ref="A12" location="A_8_1_8!A1" display="8.1.8. Foreign citizens emigrating by age-group and sex" xr:uid="{499D0024-EC66-45FC-A45A-036F375C05C8}"/>
    <hyperlink ref="A13" location="A_8_1_9!A1" display="8.1.9. Number of foreign citizens emigrating by country of citizenship" xr:uid="{1D3D3953-CA51-45A1-93F5-E875C632AAFA}"/>
    <hyperlink ref="A14" location="A_8_1_10!A1" display="8.1.10. Balance of migration of foreign citizens by age-group and sex" xr:uid="{62D613FC-D6E3-420F-BF72-1337F2850CD9}"/>
    <hyperlink ref="A15" location="A_8_1_11!A1" display="8.1.11. Balance of migration of foreign citizens by country of citizenship" xr:uid="{C176FE13-DF81-4F78-B19D-06ACE71A7061}"/>
    <hyperlink ref="A16" location="A_8_1_12!A1" display="8.1.12. People naturalized in Hungary by age-group and sex" xr:uid="{406868E5-D2AE-48BE-BB5C-0ECF51DC0EBC}"/>
    <hyperlink ref="A17" location="A_8_1_13!A1" display="8.1.13. Distribution of people naturalized in Hungary by age-group and sex [%]" xr:uid="{4E6FE734-EA56-4993-995A-E283C99EDC27}"/>
    <hyperlink ref="A18" location="A_8_1_14!A1" display="8.1.14. People naturalized in Hungary by country of previous citizenship" xr:uid="{A7E0589D-8F99-4345-AA07-4A99839DE9BC}"/>
    <hyperlink ref="A19" location="A_8_1_15!A1" display="8.1.15. Foreign citizens residing in Hungary by age-group and sex" xr:uid="{B6F00D5D-52F2-40BD-BDFD-328EE263B12F}"/>
    <hyperlink ref="A20" location="A_8_1_16!A1" display="8.1.16. Foreign citizens residing in Hungary by country of citizenship" xr:uid="{455677D4-5CD7-472B-8C96-A40F68CA3A8A}"/>
    <hyperlink ref="A21" location="A_8_1_17!A1" display="8.1.17. Hungarian citizens residing in selected European countries" xr:uid="{E066D376-0D2C-4831-A7CB-BDE65AFD4FA2}"/>
    <hyperlink ref="A22" location="A_8_1_18!A1" display="8.1.18. Hungarian citizens emigrating from selected European countries" xr:uid="{8E983263-5D71-4BE7-957E-7CBDF43C13CC}"/>
    <hyperlink ref="A23" location="A_8_1_19!A1" display="8.1.19. Hungarian citizens immigrating to selected European countries" xr:uid="{ABBBE979-DAA6-48E6-8B74-1D2FDA592936}"/>
    <hyperlink ref="A26" location="A_8_2_1!A1" display="8.2.1. Foreign males immigrating by continents, by country of citizenship and age-group, 2011" xr:uid="{433DC2A4-D5D4-4EC4-A8AC-C1507A14CED4}"/>
    <hyperlink ref="A27" location="A_8_2_2!A1" display="8.2.2. Foreign females immigrating by continents, by country of citizenship and age-group, 2011" xr:uid="{528C91EB-06A3-489E-84A3-3C85797B7CF8}"/>
    <hyperlink ref="A28" location="A_8_2_3!A1" display="8.2.3. Foreign citizens immigrating by continents, by country of citizenship and age-group, 2011" xr:uid="{1275F9FD-E2A8-4EA6-8828-EC4BBAD013DD}"/>
    <hyperlink ref="A29" location="A_8_2_4!A1" display="8.2.4. Foreign males immigrating by continents, by country of citizenship and purpose of stay,  2011" xr:uid="{A00BC5C4-8823-49C4-8097-CA82609B410E}"/>
    <hyperlink ref="A30" location="A_8_2_5!A1" display="8.2.5. Foreign females immigrating by continents, by country of citizenship and purpose of stay,  2011" xr:uid="{4D4F3A8F-EB02-4796-A579-3C8A77FACB9A}"/>
    <hyperlink ref="A31" location="A_8_2_6!A1" display="8.2.6. Foreign citizens immigrating by continents, by country of citizenship and purpose of stay,  2011" xr:uid="{973EBBA0-F4CA-49EB-A0E4-CDE980820932}"/>
    <hyperlink ref="A32" location="A_8_2_7!A1" display="8.2.7. Foreign citizens immigrating by continents, by country of citizenship and marital status,  2011" xr:uid="{231165D4-1A48-4D26-A27D-F129468BDEA9}"/>
    <hyperlink ref="A33" location="A_8_2_8!A1" display="8.2.8. Foreign citizens emigrating by continents, by country of citizenship and sex,  2011" xr:uid="{5784180C-C43F-4733-B480-3E7F14E33FCA}"/>
    <hyperlink ref="A34" location="A_8_2_9!A1" display="8.2.9. Foreign citizens emigrating by continents, by country of citizenship and age-group, 2011" xr:uid="{78505B2F-FB8A-44BE-AB28-2B536DAF789D}"/>
    <hyperlink ref="A35" location="A_8_2_10!A1" display="8.2.10. Foreign citizens emigrating by continents, by country of citizenship and marital status,  2011" xr:uid="{4EEDF952-11B1-41F4-9F49-D69A685F0DD5}"/>
    <hyperlink ref="A36" location="A_8_2_11!A1" display="8.2.11. People naturalized in Hungary by previous citizenship and age-group, 2010" xr:uid="{3E2BB331-A8C0-46B7-857E-B1E277D6210A}"/>
    <hyperlink ref="A37" location="A_8_2_12!A1" display="8.2.12. People naturalized in Hungary by previous citizenship and marital status, 2010" xr:uid="{FC5833EF-36DE-4CE1-B647-AA2D89FB3856}"/>
    <hyperlink ref="A38" location="A_8_2_13!A1" display="8.2.13. People naturalized in Hungary  by age-group, marital status and sex, 2010" xr:uid="{7CFE5D4C-0227-40B3-AC90-41F93B72088D}"/>
    <hyperlink ref="A39" location="A_8_2_14!A1" display="8.2.14. People naturalized in Hungary by previous citizenship and age-group, 2011" xr:uid="{3E508D93-6B13-4D59-9DF2-9279D5B25DF3}"/>
    <hyperlink ref="A40" location="A_8_2_15!A1" display="8.2.15. People naturalized in Hungary by previous citizenship and marital status, 2011" xr:uid="{019483DF-D877-4123-BC8E-179EA28E38D4}"/>
    <hyperlink ref="A41" location="A_8_2_16!A1" display="8.2.16. People naturalized in Hungary by age-group, marital status and sex, 2011" xr:uid="{742AF011-0C0F-4B77-B792-EAE2052E1989}"/>
    <hyperlink ref="A42" location="A_8_2_17!A1" display="8.2.17. Foreign males residing in Hungary by continents, by country of citizenship and age-group,  1 January 2012" xr:uid="{C5876BF6-386E-4D5D-830F-BA2CF6B6E2F6}"/>
    <hyperlink ref="A43" location="A_8_2_18!A1" display="8.2.18. Foreign females residing in Hungary by continents, by country of citizenship and age-group,  1 January 2012" xr:uid="{36E43770-0EB5-4E02-AD2C-84F95D6A5371}"/>
    <hyperlink ref="A44" location="A_8_2_19!A1" display="8.2.19. Foreign citizens residing in Hungary by continents, by country of citizenship and age-group,  1 January 2012" xr:uid="{E2523C67-F1CE-402A-9A65-340B0EC5143C}"/>
    <hyperlink ref="A45" location="A_8_2_20!A1" display="8.2.20. Foreign males residing in Hungary by continents, by country of citizenship and purpose of stay,  1 January 2012" xr:uid="{C264E4F3-5106-4616-9180-E15E3B8A81EC}"/>
    <hyperlink ref="A46" location="A_8_2_21!A1" display="8.2.21. Foreign females residing in Hungary by continents, by country of citizenship and purpose of stay,  1 January 2012" xr:uid="{82BE5685-A29A-4E60-8DB2-6D752486EBFE}"/>
    <hyperlink ref="A47" location="A_8_2_22!A1" display="8.2.22. Foreign citizens residing in Hungary by continents, by country of citizenship and purpose of stay, 1 January 2012" xr:uid="{C449EF50-1C4D-4929-9913-D2E119735920}"/>
    <hyperlink ref="A48" location="A_8_2_23!A1" display="8.2.23. Foreign citizens residing in Hungary by sex, age-group and marital status, 1 January 2012" xr:uid="{A4E5DEB8-3B1D-4B7C-A764-A518A2CCF564}"/>
    <hyperlink ref="A49" location="A_8_2_24!A1" display="8.2.24. Asylum-seekers arrived to Hungary by country of citizenships" xr:uid="{12022110-7B34-4421-8CAF-D46011DBC983}"/>
    <hyperlink ref="A50" location="A_8_2_25!A1" display="8.2.25. Asylum-seekers arrived to Hungary by country of citizenship, type of arrival and satus, 2011" xr:uid="{962047DB-1B18-4DFB-B0BB-35F6D4171149}"/>
    <hyperlink ref="A51" location="A_8_2_26!A1" display="8.2.26. Refugees in Hungary by country of citizenship" xr:uid="{3F92DE93-F2DB-4121-84FB-9EF577B4C7E9}"/>
    <hyperlink ref="A54" location="A_8_3_1!A1" display="8.3.1. Number of foreign citizens immigrating by region" xr:uid="{C5DB6955-DC29-4269-A313-8829A00119C6}"/>
    <hyperlink ref="A55" location="A_8_3_2!A1" display="8.3.2. Number of foreign citizens emigrating by region" xr:uid="{8255A817-8830-4FD0-A4C6-109DE067A2B1}"/>
    <hyperlink ref="A56" location="A_8_3_3!A1" display="8.3.3. Number of people naturalized in Hungary by region" xr:uid="{2B235ADA-1CFF-415C-AD44-006A99FE9D91}"/>
    <hyperlink ref="A57" location="A_8_3_4!A1" display="8.3.4. Distribution of people naturalized in Hungary by region [%]" xr:uid="{8E622E92-E5FE-4759-BA82-A2A50A54B0FE}"/>
    <hyperlink ref="A58" location="A_8_3_5!A1" display="8.3.5. Number of foreign citizens residing in Hungary by region" xr:uid="{FEC1C483-E9F5-4DA1-8FC4-195C172F0EAF}"/>
    <hyperlink ref="A59" location="A_8_3_6!A1" display="8.3.6. Participants of international migration by region and sex, 2010" xr:uid="{7C10713B-FF25-4C32-87F1-F5CB919533FF}"/>
    <hyperlink ref="A60" location="A_8_3_7!A1" display="8.3.7. Foreign citizens immigrating by region, settlement population and age-group, 2011" xr:uid="{11D364A1-1F24-40AA-9EEA-4B3B9944DEF9}"/>
    <hyperlink ref="A61" location="A_8_3_8!A1" display="8.3.8. Foreign citizens immigrating by region, settlement population and purpose of stay, 2011" xr:uid="{E81FBC19-B853-4DC2-B6FD-D9D4790FD009}"/>
    <hyperlink ref="A62" location="A_8_3_9!A1" display="8.3.9. Foreign citizens immigrating from selected countries by region and settlement population, 2011" xr:uid="{C88DDD9C-4D72-4532-8197-D39644D521B5}"/>
    <hyperlink ref="A63" location="A_8_3_10!A1" display="8.3.10. Foreign citizens emigrating by region, settlement population and age-group, 2011" xr:uid="{3A47CCFC-109D-473D-B0C2-A54BD7314209}"/>
    <hyperlink ref="A64" location="A_8_3_11!A1" display="8.3.11. Participants of international migration by region and sex, 2011" xr:uid="{B4DC687B-CD88-49CA-8296-3D2429AEA45C}"/>
    <hyperlink ref="A65" location="A_8_3_12!A1" display="8.3.12. People naturalized in Hungary by region, settlement population and age-group, 2010" xr:uid="{F36FFC90-A1F3-4F1B-B481-02EB011C01EE}"/>
    <hyperlink ref="A66" location="A_8_3_13!A1" display="8.3.13. People naturalized in Hungary by region, settlement population and main-country, 2010" xr:uid="{3FB4873B-361A-41A8-A256-490F2D2D4219}"/>
    <hyperlink ref="A67" location="A_3_8_14!A1" display="8.3.14. People naturalized in Hungary by region, settlement population and age-group, 2011" xr:uid="{EA6F5433-CBDD-40BF-948E-F8BE6FBA4DA6}"/>
    <hyperlink ref="A68" location="A_8_3_15!A1" display="8.3.15. People naturalized in Hungary by region, settlement population and main-country, 2011" xr:uid="{F15FEDA9-A7DF-495E-A301-6C80C2D7BDD5}"/>
    <hyperlink ref="A69" location="A_8_3_16!A1" display="8.3.16. Foreign citizens residing in Hungary by region, settlement population and age-group, 1 January 2012" xr:uid="{9ED537FD-5588-4C8D-BBAB-010F9051560D}"/>
    <hyperlink ref="A70" location="A_8_3_17!A1" display="8.3.17. Rate of foreign citizens residing in Hungary by region, settlement population and age-group, per thousand population, 1 January 2012" xr:uid="{EEE03467-5417-4951-A28E-404924B43AA0}"/>
    <hyperlink ref="A71" location="A_8_3_18!A1" display="8.3.18. Foreign citizens residing in Hungary by region, settlement population and purpose of stay, 1 January 2012" xr:uid="{411F03E5-C1A5-48D0-A025-896206A1FB4A}"/>
    <hyperlink ref="A72" location="A_8_3_19!A1" display="8.3.19. Foreign citizens residing in Hungary from selected countries by region and settlement population, 1 January 2012" xr:uid="{DC7BE806-DF7F-4E39-9F15-475AE11FF755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82C3C-02F6-43F3-AC09-07A675FA774A}">
  <dimension ref="A1:K53"/>
  <sheetViews>
    <sheetView zoomScaleNormal="100" zoomScaleSheetLayoutView="100" workbookViewId="0"/>
  </sheetViews>
  <sheetFormatPr defaultRowHeight="11.25" x14ac:dyDescent="0.2"/>
  <cols>
    <col min="1" max="1" width="26.140625" style="71" customWidth="1"/>
    <col min="2" max="11" width="7.140625" style="71" customWidth="1"/>
    <col min="12" max="16384" width="9.140625" style="71"/>
  </cols>
  <sheetData>
    <row r="1" spans="1:11" ht="13.5" thickBot="1" x14ac:dyDescent="0.25">
      <c r="A1" s="55" t="s">
        <v>102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ht="21.75" customHeight="1" x14ac:dyDescent="0.2">
      <c r="A2" s="396" t="s">
        <v>97</v>
      </c>
      <c r="B2" s="398" t="s">
        <v>100</v>
      </c>
      <c r="C2" s="400"/>
      <c r="D2" s="400"/>
      <c r="E2" s="400"/>
      <c r="F2" s="400"/>
      <c r="G2" s="400"/>
      <c r="H2" s="399"/>
      <c r="I2" s="399"/>
      <c r="J2" s="399"/>
      <c r="K2" s="399"/>
    </row>
    <row r="3" spans="1:11" ht="21.75" customHeight="1" x14ac:dyDescent="0.2">
      <c r="A3" s="397"/>
      <c r="B3" s="65">
        <v>1990</v>
      </c>
      <c r="C3" s="50">
        <v>1995</v>
      </c>
      <c r="D3" s="49">
        <v>2000</v>
      </c>
      <c r="E3" s="49">
        <v>2001</v>
      </c>
      <c r="F3" s="49">
        <v>2005</v>
      </c>
      <c r="G3" s="49">
        <v>2007</v>
      </c>
      <c r="H3" s="49">
        <v>2008</v>
      </c>
      <c r="I3" s="49">
        <v>2009</v>
      </c>
      <c r="J3" s="49">
        <v>2010</v>
      </c>
      <c r="K3" s="49">
        <v>2011</v>
      </c>
    </row>
    <row r="4" spans="1:11" s="57" customFormat="1" ht="12.75" x14ac:dyDescent="0.25">
      <c r="A4" s="59" t="s">
        <v>96</v>
      </c>
      <c r="B4" s="63"/>
      <c r="C4" s="60"/>
      <c r="D4" s="60"/>
      <c r="E4" s="60"/>
      <c r="F4" s="63"/>
      <c r="G4" s="60"/>
    </row>
    <row r="5" spans="1:11" s="57" customFormat="1" ht="12.75" x14ac:dyDescent="0.25">
      <c r="A5" s="60" t="s">
        <v>95</v>
      </c>
      <c r="B5" s="9">
        <v>47</v>
      </c>
      <c r="C5" s="9">
        <v>27</v>
      </c>
      <c r="D5" s="9">
        <v>35</v>
      </c>
      <c r="E5" s="9">
        <v>33</v>
      </c>
      <c r="F5" s="9">
        <v>17</v>
      </c>
      <c r="G5" s="9">
        <v>15</v>
      </c>
      <c r="H5" s="9">
        <v>18</v>
      </c>
      <c r="I5" s="9">
        <v>96</v>
      </c>
      <c r="J5" s="9">
        <v>180</v>
      </c>
      <c r="K5" s="9">
        <v>13</v>
      </c>
    </row>
    <row r="6" spans="1:11" s="57" customFormat="1" ht="12.75" x14ac:dyDescent="0.25">
      <c r="A6" s="60" t="s">
        <v>94</v>
      </c>
      <c r="B6" s="9">
        <v>4</v>
      </c>
      <c r="C6" s="9">
        <v>6</v>
      </c>
      <c r="D6" s="9">
        <v>18</v>
      </c>
      <c r="E6" s="9">
        <v>3</v>
      </c>
      <c r="F6" s="9">
        <v>8</v>
      </c>
      <c r="G6" s="9">
        <v>13</v>
      </c>
      <c r="H6" s="9">
        <v>22</v>
      </c>
      <c r="I6" s="9">
        <v>35</v>
      </c>
      <c r="J6" s="9">
        <v>28</v>
      </c>
      <c r="K6" s="9">
        <v>2</v>
      </c>
    </row>
    <row r="7" spans="1:11" s="57" customFormat="1" ht="12.75" x14ac:dyDescent="0.25">
      <c r="A7" s="60" t="s">
        <v>93</v>
      </c>
      <c r="B7" s="9">
        <v>3</v>
      </c>
      <c r="C7" s="9">
        <v>1</v>
      </c>
      <c r="D7" s="9">
        <v>2</v>
      </c>
      <c r="E7" s="9">
        <v>4</v>
      </c>
      <c r="F7" s="9">
        <v>33</v>
      </c>
      <c r="G7" s="9">
        <v>2</v>
      </c>
      <c r="H7" s="9">
        <v>18</v>
      </c>
      <c r="I7" s="9">
        <v>16</v>
      </c>
      <c r="J7" s="9">
        <v>11</v>
      </c>
      <c r="K7" s="9">
        <v>3</v>
      </c>
    </row>
    <row r="8" spans="1:11" s="57" customFormat="1" ht="12.75" x14ac:dyDescent="0.25">
      <c r="A8" s="60" t="s">
        <v>92</v>
      </c>
      <c r="B8" s="9">
        <v>61</v>
      </c>
      <c r="C8" s="9">
        <v>56</v>
      </c>
      <c r="D8" s="9">
        <v>44</v>
      </c>
      <c r="E8" s="9">
        <v>13</v>
      </c>
      <c r="F8" s="9">
        <v>45</v>
      </c>
      <c r="G8" s="9">
        <v>10</v>
      </c>
      <c r="H8" s="9">
        <v>78</v>
      </c>
      <c r="I8" s="9">
        <v>151</v>
      </c>
      <c r="J8" s="9">
        <v>98</v>
      </c>
      <c r="K8" s="9">
        <v>4</v>
      </c>
    </row>
    <row r="9" spans="1:11" s="57" customFormat="1" ht="12.75" x14ac:dyDescent="0.25">
      <c r="A9" s="60" t="s">
        <v>91</v>
      </c>
      <c r="B9" s="9">
        <v>9</v>
      </c>
      <c r="C9" s="9">
        <v>2</v>
      </c>
      <c r="D9" s="9">
        <v>34</v>
      </c>
      <c r="E9" s="9">
        <v>55</v>
      </c>
      <c r="F9" s="9">
        <v>22</v>
      </c>
      <c r="G9" s="9">
        <v>10</v>
      </c>
      <c r="H9" s="9">
        <v>51</v>
      </c>
      <c r="I9" s="9">
        <v>33</v>
      </c>
      <c r="J9" s="9">
        <v>27</v>
      </c>
      <c r="K9" s="9">
        <v>1</v>
      </c>
    </row>
    <row r="10" spans="1:11" s="57" customFormat="1" ht="12.75" x14ac:dyDescent="0.25">
      <c r="A10" s="60" t="s">
        <v>90</v>
      </c>
      <c r="B10" s="9">
        <v>9</v>
      </c>
      <c r="C10" s="9">
        <v>19</v>
      </c>
      <c r="D10" s="9">
        <v>34</v>
      </c>
      <c r="E10" s="9">
        <v>20</v>
      </c>
      <c r="F10" s="9">
        <v>76</v>
      </c>
      <c r="G10" s="9">
        <v>24</v>
      </c>
      <c r="H10" s="9">
        <v>87</v>
      </c>
      <c r="I10" s="9">
        <v>130</v>
      </c>
      <c r="J10" s="9">
        <v>80</v>
      </c>
      <c r="K10" s="9">
        <v>6</v>
      </c>
    </row>
    <row r="11" spans="1:11" s="57" customFormat="1" ht="12.75" x14ac:dyDescent="0.25">
      <c r="A11" s="60" t="s">
        <v>89</v>
      </c>
      <c r="B11" s="9">
        <v>29</v>
      </c>
      <c r="C11" s="9">
        <v>103</v>
      </c>
      <c r="D11" s="9">
        <v>70</v>
      </c>
      <c r="E11" s="9">
        <v>42</v>
      </c>
      <c r="F11" s="9">
        <v>9</v>
      </c>
      <c r="G11" s="9">
        <v>3</v>
      </c>
      <c r="H11" s="9">
        <v>9</v>
      </c>
      <c r="I11" s="9">
        <v>18</v>
      </c>
      <c r="J11" s="9">
        <v>19</v>
      </c>
      <c r="K11" s="9" t="s">
        <v>11</v>
      </c>
    </row>
    <row r="12" spans="1:11" s="57" customFormat="1" ht="12.75" x14ac:dyDescent="0.25">
      <c r="A12" s="60" t="s">
        <v>88</v>
      </c>
      <c r="B12" s="9">
        <v>12</v>
      </c>
      <c r="C12" s="9">
        <v>23</v>
      </c>
      <c r="D12" s="9">
        <v>26</v>
      </c>
      <c r="E12" s="9">
        <v>13</v>
      </c>
      <c r="F12" s="9">
        <v>13</v>
      </c>
      <c r="G12" s="9">
        <v>17</v>
      </c>
      <c r="H12" s="9">
        <v>17</v>
      </c>
      <c r="I12" s="9">
        <v>97</v>
      </c>
      <c r="J12" s="9">
        <v>74</v>
      </c>
      <c r="K12" s="9">
        <v>2</v>
      </c>
    </row>
    <row r="13" spans="1:11" s="57" customFormat="1" ht="12.75" x14ac:dyDescent="0.25">
      <c r="A13" s="60" t="s">
        <v>87</v>
      </c>
      <c r="B13" s="9">
        <v>5</v>
      </c>
      <c r="C13" s="9">
        <v>2</v>
      </c>
      <c r="D13" s="9">
        <v>4</v>
      </c>
      <c r="E13" s="9">
        <v>2</v>
      </c>
      <c r="F13" s="9">
        <v>4</v>
      </c>
      <c r="G13" s="9">
        <v>5</v>
      </c>
      <c r="H13" s="9">
        <v>6</v>
      </c>
      <c r="I13" s="9">
        <v>12</v>
      </c>
      <c r="J13" s="9">
        <v>8</v>
      </c>
      <c r="K13" s="9">
        <v>1</v>
      </c>
    </row>
    <row r="14" spans="1:11" s="57" customFormat="1" ht="12.75" x14ac:dyDescent="0.25">
      <c r="A14" s="60" t="s">
        <v>86</v>
      </c>
      <c r="B14" s="9">
        <v>1</v>
      </c>
      <c r="C14" s="22" t="s">
        <v>11</v>
      </c>
      <c r="D14" s="22" t="s">
        <v>11</v>
      </c>
      <c r="E14" s="22" t="s">
        <v>11</v>
      </c>
      <c r="F14" s="22" t="s">
        <v>11</v>
      </c>
      <c r="G14" s="9" t="s">
        <v>11</v>
      </c>
      <c r="H14" s="9" t="s">
        <v>11</v>
      </c>
      <c r="I14" s="9" t="s">
        <v>11</v>
      </c>
      <c r="J14" s="9">
        <v>2</v>
      </c>
      <c r="K14" s="9" t="s">
        <v>11</v>
      </c>
    </row>
    <row r="15" spans="1:11" s="57" customFormat="1" ht="12.75" x14ac:dyDescent="0.25">
      <c r="A15" s="60" t="s">
        <v>85</v>
      </c>
      <c r="B15" s="9">
        <v>463</v>
      </c>
      <c r="C15" s="9">
        <v>201</v>
      </c>
      <c r="D15" s="9">
        <v>132</v>
      </c>
      <c r="E15" s="9">
        <v>161</v>
      </c>
      <c r="F15" s="9">
        <v>179</v>
      </c>
      <c r="G15" s="9">
        <v>108</v>
      </c>
      <c r="H15" s="9">
        <v>393</v>
      </c>
      <c r="I15" s="9">
        <v>681</v>
      </c>
      <c r="J15" s="9">
        <v>995</v>
      </c>
      <c r="K15" s="9">
        <v>30</v>
      </c>
    </row>
    <row r="16" spans="1:11" s="57" customFormat="1" ht="12.75" x14ac:dyDescent="0.25">
      <c r="A16" s="60" t="s">
        <v>84</v>
      </c>
      <c r="B16" s="9">
        <v>14</v>
      </c>
      <c r="C16" s="9">
        <v>34</v>
      </c>
      <c r="D16" s="9">
        <v>24</v>
      </c>
      <c r="E16" s="9">
        <v>19</v>
      </c>
      <c r="F16" s="9">
        <v>15</v>
      </c>
      <c r="G16" s="9">
        <v>13</v>
      </c>
      <c r="H16" s="9">
        <v>16</v>
      </c>
      <c r="I16" s="9">
        <v>62</v>
      </c>
      <c r="J16" s="9">
        <v>81</v>
      </c>
      <c r="K16" s="9">
        <v>9</v>
      </c>
    </row>
    <row r="17" spans="1:11" s="57" customFormat="1" ht="12.75" x14ac:dyDescent="0.25">
      <c r="A17" s="60" t="s">
        <v>83</v>
      </c>
      <c r="B17" s="9">
        <v>3</v>
      </c>
      <c r="C17" s="22" t="s">
        <v>11</v>
      </c>
      <c r="D17" s="9">
        <v>3</v>
      </c>
      <c r="E17" s="22" t="s">
        <v>11</v>
      </c>
      <c r="F17" s="9">
        <v>2</v>
      </c>
      <c r="G17" s="9">
        <v>1</v>
      </c>
      <c r="H17" s="9">
        <v>10</v>
      </c>
      <c r="I17" s="9">
        <v>21</v>
      </c>
      <c r="J17" s="9">
        <v>4</v>
      </c>
      <c r="K17" s="9">
        <v>3</v>
      </c>
    </row>
    <row r="18" spans="1:11" s="57" customFormat="1" ht="12.75" x14ac:dyDescent="0.25">
      <c r="A18" s="60" t="s">
        <v>82</v>
      </c>
      <c r="B18" s="9">
        <v>6</v>
      </c>
      <c r="C18" s="9">
        <v>2</v>
      </c>
      <c r="D18" s="9">
        <v>2</v>
      </c>
      <c r="E18" s="9">
        <v>1</v>
      </c>
      <c r="F18" s="9">
        <v>4</v>
      </c>
      <c r="G18" s="9">
        <v>3</v>
      </c>
      <c r="H18" s="9">
        <v>17</v>
      </c>
      <c r="I18" s="9">
        <v>16</v>
      </c>
      <c r="J18" s="9">
        <v>17</v>
      </c>
      <c r="K18" s="9">
        <v>4</v>
      </c>
    </row>
    <row r="19" spans="1:11" s="57" customFormat="1" ht="12.75" x14ac:dyDescent="0.25">
      <c r="A19" s="60" t="s">
        <v>81</v>
      </c>
      <c r="B19" s="9">
        <v>17</v>
      </c>
      <c r="C19" s="9">
        <v>16</v>
      </c>
      <c r="D19" s="9">
        <v>24</v>
      </c>
      <c r="E19" s="9">
        <v>7</v>
      </c>
      <c r="F19" s="9">
        <v>17</v>
      </c>
      <c r="G19" s="9">
        <v>4</v>
      </c>
      <c r="H19" s="9">
        <v>33</v>
      </c>
      <c r="I19" s="9">
        <v>45</v>
      </c>
      <c r="J19" s="9">
        <v>40</v>
      </c>
      <c r="K19" s="9">
        <v>6</v>
      </c>
    </row>
    <row r="20" spans="1:11" s="57" customFormat="1" ht="12.75" x14ac:dyDescent="0.25">
      <c r="A20" s="59" t="s">
        <v>80</v>
      </c>
      <c r="B20" s="58">
        <v>683</v>
      </c>
      <c r="C20" s="58">
        <v>492</v>
      </c>
      <c r="D20" s="58">
        <v>452</v>
      </c>
      <c r="E20" s="58">
        <v>373</v>
      </c>
      <c r="F20" s="58">
        <v>444</v>
      </c>
      <c r="G20" s="58">
        <v>228</v>
      </c>
      <c r="H20" s="58">
        <v>775</v>
      </c>
      <c r="I20" s="58">
        <v>1413</v>
      </c>
      <c r="J20" s="58">
        <v>1664</v>
      </c>
      <c r="K20" s="58">
        <v>84</v>
      </c>
    </row>
    <row r="21" spans="1:11" s="57" customFormat="1" ht="12.75" x14ac:dyDescent="0.25">
      <c r="A21" s="60" t="s">
        <v>79</v>
      </c>
      <c r="B21" s="9">
        <v>1108</v>
      </c>
      <c r="C21" s="9">
        <v>379</v>
      </c>
      <c r="D21" s="9">
        <v>137</v>
      </c>
      <c r="E21" s="9">
        <v>14</v>
      </c>
      <c r="F21" s="9">
        <v>38</v>
      </c>
      <c r="G21" s="9">
        <v>9</v>
      </c>
      <c r="H21" s="9">
        <v>40</v>
      </c>
      <c r="I21" s="9">
        <v>107</v>
      </c>
      <c r="J21" s="9">
        <v>104</v>
      </c>
      <c r="K21" s="9">
        <v>11</v>
      </c>
    </row>
    <row r="22" spans="1:11" s="57" customFormat="1" ht="12.75" x14ac:dyDescent="0.25">
      <c r="A22" s="60" t="s">
        <v>78</v>
      </c>
      <c r="B22" s="9">
        <v>6016</v>
      </c>
      <c r="C22" s="9">
        <v>365</v>
      </c>
      <c r="D22" s="9">
        <v>570</v>
      </c>
      <c r="E22" s="9">
        <v>533</v>
      </c>
      <c r="F22" s="9">
        <v>1491</v>
      </c>
      <c r="G22" s="9">
        <v>2693</v>
      </c>
      <c r="H22" s="9">
        <v>1718</v>
      </c>
      <c r="I22" s="9">
        <v>1602</v>
      </c>
      <c r="J22" s="9">
        <v>1132</v>
      </c>
      <c r="K22" s="9">
        <v>168</v>
      </c>
    </row>
    <row r="23" spans="1:11" s="57" customFormat="1" ht="12.75" x14ac:dyDescent="0.25">
      <c r="A23" s="60" t="s">
        <v>77</v>
      </c>
      <c r="B23" s="9" t="s">
        <v>11</v>
      </c>
      <c r="C23" s="9">
        <v>8</v>
      </c>
      <c r="D23" s="9">
        <v>115</v>
      </c>
      <c r="E23" s="9">
        <v>399</v>
      </c>
      <c r="F23" s="9">
        <v>61</v>
      </c>
      <c r="G23" s="9">
        <v>46</v>
      </c>
      <c r="H23" s="9">
        <v>197</v>
      </c>
      <c r="I23" s="9">
        <v>202</v>
      </c>
      <c r="J23" s="9">
        <v>235</v>
      </c>
      <c r="K23" s="9">
        <v>6</v>
      </c>
    </row>
    <row r="24" spans="1:11" s="57" customFormat="1" ht="12.75" x14ac:dyDescent="0.25">
      <c r="A24" s="59" t="s">
        <v>76</v>
      </c>
      <c r="B24" s="58">
        <v>7876</v>
      </c>
      <c r="C24" s="58">
        <v>1281</v>
      </c>
      <c r="D24" s="58">
        <v>1293</v>
      </c>
      <c r="E24" s="58">
        <v>1334</v>
      </c>
      <c r="F24" s="58">
        <v>2061</v>
      </c>
      <c r="G24" s="58">
        <v>3037</v>
      </c>
      <c r="H24" s="58">
        <v>2866</v>
      </c>
      <c r="I24" s="58">
        <v>3424</v>
      </c>
      <c r="J24" s="58">
        <v>3221</v>
      </c>
      <c r="K24" s="58">
        <v>269</v>
      </c>
    </row>
    <row r="25" spans="1:11" s="57" customFormat="1" ht="12.75" x14ac:dyDescent="0.25">
      <c r="A25" s="60" t="s">
        <v>75</v>
      </c>
      <c r="B25" s="9" t="s">
        <v>11</v>
      </c>
      <c r="C25" s="9">
        <v>15</v>
      </c>
      <c r="D25" s="9">
        <v>25</v>
      </c>
      <c r="E25" s="9">
        <v>23</v>
      </c>
      <c r="F25" s="9">
        <v>18</v>
      </c>
      <c r="G25" s="9">
        <v>12</v>
      </c>
      <c r="H25" s="9">
        <v>34</v>
      </c>
      <c r="I25" s="9">
        <v>186</v>
      </c>
      <c r="J25" s="9">
        <v>211</v>
      </c>
      <c r="K25" s="9">
        <v>61</v>
      </c>
    </row>
    <row r="26" spans="1:11" s="57" customFormat="1" ht="12.75" x14ac:dyDescent="0.25">
      <c r="A26" s="60" t="s">
        <v>74</v>
      </c>
      <c r="B26" s="9">
        <v>9</v>
      </c>
      <c r="C26" s="9">
        <v>5</v>
      </c>
      <c r="D26" s="9">
        <v>42</v>
      </c>
      <c r="E26" s="9">
        <v>38</v>
      </c>
      <c r="F26" s="9">
        <v>22</v>
      </c>
      <c r="G26" s="9">
        <v>39</v>
      </c>
      <c r="H26" s="9">
        <v>45</v>
      </c>
      <c r="I26" s="9">
        <v>100</v>
      </c>
      <c r="J26" s="9">
        <v>35</v>
      </c>
      <c r="K26" s="9" t="s">
        <v>11</v>
      </c>
    </row>
    <row r="27" spans="1:11" s="57" customFormat="1" ht="12.75" x14ac:dyDescent="0.25">
      <c r="A27" s="60" t="s">
        <v>73</v>
      </c>
      <c r="B27" s="9" t="s">
        <v>11</v>
      </c>
      <c r="C27" s="9">
        <v>41</v>
      </c>
      <c r="D27" s="9">
        <v>42</v>
      </c>
      <c r="E27" s="9">
        <v>28</v>
      </c>
      <c r="F27" s="9">
        <v>65</v>
      </c>
      <c r="G27" s="9">
        <v>51</v>
      </c>
      <c r="H27" s="9">
        <v>15</v>
      </c>
      <c r="I27" s="9">
        <v>55</v>
      </c>
      <c r="J27" s="9">
        <v>72</v>
      </c>
      <c r="K27" s="9">
        <v>70</v>
      </c>
    </row>
    <row r="28" spans="1:11" s="57" customFormat="1" ht="12.75" x14ac:dyDescent="0.25">
      <c r="A28" s="60" t="s">
        <v>72</v>
      </c>
      <c r="B28" s="9">
        <v>14</v>
      </c>
      <c r="C28" s="9">
        <v>8</v>
      </c>
      <c r="D28" s="9">
        <v>7</v>
      </c>
      <c r="E28" s="9">
        <v>2</v>
      </c>
      <c r="F28" s="9">
        <v>6</v>
      </c>
      <c r="G28" s="9">
        <v>16</v>
      </c>
      <c r="H28" s="9">
        <v>11</v>
      </c>
      <c r="I28" s="9">
        <v>10</v>
      </c>
      <c r="J28" s="9">
        <v>28</v>
      </c>
      <c r="K28" s="9">
        <v>1</v>
      </c>
    </row>
    <row r="29" spans="1:11" s="57" customFormat="1" ht="12.75" x14ac:dyDescent="0.25">
      <c r="A29" s="60" t="s">
        <v>71</v>
      </c>
      <c r="B29" s="9">
        <v>431</v>
      </c>
      <c r="C29" s="9">
        <v>82</v>
      </c>
      <c r="D29" s="9">
        <v>163</v>
      </c>
      <c r="E29" s="9">
        <v>52</v>
      </c>
      <c r="F29" s="9">
        <v>115</v>
      </c>
      <c r="G29" s="9">
        <v>87</v>
      </c>
      <c r="H29" s="9">
        <v>206</v>
      </c>
      <c r="I29" s="9">
        <v>322</v>
      </c>
      <c r="J29" s="9">
        <v>368</v>
      </c>
      <c r="K29" s="9">
        <v>594</v>
      </c>
    </row>
    <row r="30" spans="1:11" s="57" customFormat="1" ht="12.75" x14ac:dyDescent="0.25">
      <c r="A30" s="60" t="s">
        <v>70</v>
      </c>
      <c r="B30" s="9">
        <v>6</v>
      </c>
      <c r="C30" s="9">
        <v>18</v>
      </c>
      <c r="D30" s="9">
        <v>20</v>
      </c>
      <c r="E30" s="9">
        <v>12</v>
      </c>
      <c r="F30" s="9">
        <v>16</v>
      </c>
      <c r="G30" s="9">
        <v>35</v>
      </c>
      <c r="H30" s="9">
        <v>31</v>
      </c>
      <c r="I30" s="9">
        <v>64</v>
      </c>
      <c r="J30" s="9">
        <v>152</v>
      </c>
      <c r="K30" s="9">
        <v>75</v>
      </c>
    </row>
    <row r="31" spans="1:11" s="57" customFormat="1" ht="12.75" x14ac:dyDescent="0.25">
      <c r="A31" s="60" t="s">
        <v>69</v>
      </c>
      <c r="B31" s="9" t="s">
        <v>11</v>
      </c>
      <c r="C31" s="9">
        <v>101</v>
      </c>
      <c r="D31" s="9">
        <v>100</v>
      </c>
      <c r="E31" s="9">
        <v>167</v>
      </c>
      <c r="F31" s="9">
        <v>379</v>
      </c>
      <c r="G31" s="9">
        <v>293</v>
      </c>
      <c r="H31" s="9">
        <v>346</v>
      </c>
      <c r="I31" s="9">
        <v>564</v>
      </c>
      <c r="J31" s="9">
        <v>432</v>
      </c>
      <c r="K31" s="9">
        <v>455</v>
      </c>
    </row>
    <row r="32" spans="1:11" s="57" customFormat="1" ht="12.75" x14ac:dyDescent="0.25">
      <c r="A32" s="60" t="s">
        <v>68</v>
      </c>
      <c r="B32" s="9">
        <v>375</v>
      </c>
      <c r="C32" s="9">
        <v>163</v>
      </c>
      <c r="D32" s="9">
        <v>18</v>
      </c>
      <c r="E32" s="9">
        <v>5</v>
      </c>
      <c r="F32" s="9">
        <v>10</v>
      </c>
      <c r="G32" s="9">
        <v>11</v>
      </c>
      <c r="H32" s="9">
        <v>43</v>
      </c>
      <c r="I32" s="9">
        <v>128</v>
      </c>
      <c r="J32" s="9">
        <v>45</v>
      </c>
      <c r="K32" s="9">
        <v>138</v>
      </c>
    </row>
    <row r="33" spans="1:11" s="57" customFormat="1" ht="12.75" x14ac:dyDescent="0.25">
      <c r="A33" s="59" t="s">
        <v>52</v>
      </c>
      <c r="B33" s="58">
        <v>8711</v>
      </c>
      <c r="C33" s="58">
        <v>1714</v>
      </c>
      <c r="D33" s="58">
        <v>1710</v>
      </c>
      <c r="E33" s="58">
        <v>1661</v>
      </c>
      <c r="F33" s="58">
        <v>2692</v>
      </c>
      <c r="G33" s="58">
        <v>3581</v>
      </c>
      <c r="H33" s="58">
        <v>3597</v>
      </c>
      <c r="I33" s="58">
        <v>4789</v>
      </c>
      <c r="J33" s="58">
        <v>4564</v>
      </c>
      <c r="K33" s="58">
        <v>1596</v>
      </c>
    </row>
    <row r="34" spans="1:11" s="57" customFormat="1" ht="12.75" x14ac:dyDescent="0.25">
      <c r="A34" s="59" t="s">
        <v>67</v>
      </c>
      <c r="B34" s="61"/>
      <c r="C34" s="61"/>
      <c r="D34" s="61"/>
      <c r="E34" s="61"/>
      <c r="F34" s="61"/>
      <c r="G34" s="61"/>
      <c r="I34" s="9"/>
      <c r="J34" s="9"/>
      <c r="K34" s="9"/>
    </row>
    <row r="35" spans="1:11" s="57" customFormat="1" ht="12.75" x14ac:dyDescent="0.25">
      <c r="A35" s="60" t="s">
        <v>66</v>
      </c>
      <c r="B35" s="9">
        <v>18</v>
      </c>
      <c r="C35" s="9">
        <v>49</v>
      </c>
      <c r="D35" s="9">
        <v>16</v>
      </c>
      <c r="E35" s="9">
        <v>12</v>
      </c>
      <c r="F35" s="9">
        <v>54</v>
      </c>
      <c r="G35" s="9">
        <v>49</v>
      </c>
      <c r="H35" s="9">
        <v>53</v>
      </c>
      <c r="I35" s="9">
        <v>34</v>
      </c>
      <c r="J35" s="9">
        <v>159</v>
      </c>
      <c r="K35" s="9">
        <v>32</v>
      </c>
    </row>
    <row r="36" spans="1:11" s="57" customFormat="1" ht="12.75" x14ac:dyDescent="0.25">
      <c r="A36" s="60" t="s">
        <v>65</v>
      </c>
      <c r="B36" s="9">
        <v>30</v>
      </c>
      <c r="C36" s="9">
        <v>23</v>
      </c>
      <c r="D36" s="9">
        <v>28</v>
      </c>
      <c r="E36" s="9">
        <v>26</v>
      </c>
      <c r="F36" s="9">
        <v>16</v>
      </c>
      <c r="G36" s="9">
        <v>15</v>
      </c>
      <c r="H36" s="9">
        <v>28</v>
      </c>
      <c r="I36" s="9">
        <v>62</v>
      </c>
      <c r="J36" s="9">
        <v>56</v>
      </c>
      <c r="K36" s="9">
        <v>57</v>
      </c>
    </row>
    <row r="37" spans="1:11" s="57" customFormat="1" ht="12.75" x14ac:dyDescent="0.25">
      <c r="A37" s="60" t="s">
        <v>64</v>
      </c>
      <c r="B37" s="9">
        <v>185</v>
      </c>
      <c r="C37" s="9">
        <v>94</v>
      </c>
      <c r="D37" s="9">
        <v>34</v>
      </c>
      <c r="E37" s="9">
        <v>20</v>
      </c>
      <c r="F37" s="9">
        <v>198</v>
      </c>
      <c r="G37" s="9">
        <v>108</v>
      </c>
      <c r="H37" s="9">
        <v>172</v>
      </c>
      <c r="I37" s="9">
        <v>147</v>
      </c>
      <c r="J37" s="9">
        <v>211</v>
      </c>
      <c r="K37" s="9">
        <v>226</v>
      </c>
    </row>
    <row r="38" spans="1:11" s="57" customFormat="1" ht="12.75" x14ac:dyDescent="0.25">
      <c r="A38" s="60" t="s">
        <v>63</v>
      </c>
      <c r="B38" s="9">
        <v>60</v>
      </c>
      <c r="C38" s="9">
        <v>13</v>
      </c>
      <c r="D38" s="9">
        <v>38</v>
      </c>
      <c r="E38" s="9">
        <v>38</v>
      </c>
      <c r="F38" s="9">
        <v>91</v>
      </c>
      <c r="G38" s="9">
        <v>49</v>
      </c>
      <c r="H38" s="9">
        <v>50</v>
      </c>
      <c r="I38" s="9">
        <v>40</v>
      </c>
      <c r="J38" s="9">
        <v>95</v>
      </c>
      <c r="K38" s="9">
        <v>33</v>
      </c>
    </row>
    <row r="39" spans="1:11" s="57" customFormat="1" ht="12.75" x14ac:dyDescent="0.25">
      <c r="A39" s="60" t="s">
        <v>62</v>
      </c>
      <c r="B39" s="9">
        <v>53</v>
      </c>
      <c r="C39" s="9">
        <v>16</v>
      </c>
      <c r="D39" s="9">
        <v>7</v>
      </c>
      <c r="E39" s="9">
        <v>4</v>
      </c>
      <c r="F39" s="9">
        <v>21</v>
      </c>
      <c r="G39" s="9">
        <v>19</v>
      </c>
      <c r="H39" s="9">
        <v>9</v>
      </c>
      <c r="I39" s="9">
        <v>13</v>
      </c>
      <c r="J39" s="9">
        <v>10</v>
      </c>
      <c r="K39" s="9">
        <v>17</v>
      </c>
    </row>
    <row r="40" spans="1:11" s="57" customFormat="1" ht="12.75" x14ac:dyDescent="0.25">
      <c r="A40" s="60" t="s">
        <v>61</v>
      </c>
      <c r="B40" s="9">
        <v>222</v>
      </c>
      <c r="C40" s="9">
        <v>23</v>
      </c>
      <c r="D40" s="9">
        <v>11</v>
      </c>
      <c r="E40" s="9">
        <v>3</v>
      </c>
      <c r="F40" s="9">
        <v>59</v>
      </c>
      <c r="G40" s="9">
        <v>64</v>
      </c>
      <c r="H40" s="9">
        <v>34</v>
      </c>
      <c r="I40" s="9">
        <v>20</v>
      </c>
      <c r="J40" s="9">
        <v>47</v>
      </c>
      <c r="K40" s="9">
        <v>22</v>
      </c>
    </row>
    <row r="41" spans="1:11" s="57" customFormat="1" ht="12.75" x14ac:dyDescent="0.25">
      <c r="A41" s="60" t="s">
        <v>60</v>
      </c>
      <c r="B41" s="9">
        <v>617</v>
      </c>
      <c r="C41" s="9">
        <v>157</v>
      </c>
      <c r="D41" s="9">
        <v>82</v>
      </c>
      <c r="E41" s="9">
        <v>57</v>
      </c>
      <c r="F41" s="9">
        <v>91</v>
      </c>
      <c r="G41" s="9">
        <v>97</v>
      </c>
      <c r="H41" s="9">
        <v>164</v>
      </c>
      <c r="I41" s="9">
        <v>245</v>
      </c>
      <c r="J41" s="9">
        <v>440</v>
      </c>
      <c r="K41" s="9">
        <v>382</v>
      </c>
    </row>
    <row r="42" spans="1:11" s="57" customFormat="1" ht="12.75" x14ac:dyDescent="0.25">
      <c r="A42" s="59" t="s">
        <v>52</v>
      </c>
      <c r="B42" s="58">
        <v>1185</v>
      </c>
      <c r="C42" s="58">
        <v>375</v>
      </c>
      <c r="D42" s="58">
        <v>216</v>
      </c>
      <c r="E42" s="58">
        <v>160</v>
      </c>
      <c r="F42" s="58">
        <v>530</v>
      </c>
      <c r="G42" s="58">
        <v>401</v>
      </c>
      <c r="H42" s="58">
        <v>510</v>
      </c>
      <c r="I42" s="58">
        <v>561</v>
      </c>
      <c r="J42" s="58">
        <v>1018</v>
      </c>
      <c r="K42" s="58">
        <v>769</v>
      </c>
    </row>
    <row r="43" spans="1:11" s="57" customFormat="1" ht="12.75" x14ac:dyDescent="0.25">
      <c r="A43" s="59" t="s">
        <v>59</v>
      </c>
      <c r="B43" s="61"/>
      <c r="C43" s="9"/>
      <c r="D43" s="9"/>
      <c r="E43" s="9"/>
      <c r="F43" s="9"/>
      <c r="G43" s="9"/>
      <c r="I43" s="9"/>
      <c r="J43" s="9"/>
      <c r="K43" s="9"/>
    </row>
    <row r="44" spans="1:11" s="57" customFormat="1" ht="12.75" x14ac:dyDescent="0.25">
      <c r="A44" s="60" t="s">
        <v>58</v>
      </c>
      <c r="B44" s="9">
        <v>98</v>
      </c>
      <c r="C44" s="9">
        <v>193</v>
      </c>
      <c r="D44" s="9">
        <v>190</v>
      </c>
      <c r="E44" s="9">
        <v>82</v>
      </c>
      <c r="F44" s="9">
        <v>24</v>
      </c>
      <c r="G44" s="9">
        <v>61</v>
      </c>
      <c r="H44" s="9">
        <v>46</v>
      </c>
      <c r="I44" s="9">
        <v>107</v>
      </c>
      <c r="J44" s="9">
        <v>222</v>
      </c>
      <c r="K44" s="9">
        <v>162</v>
      </c>
    </row>
    <row r="45" spans="1:11" s="57" customFormat="1" ht="12.75" x14ac:dyDescent="0.25">
      <c r="A45" s="60" t="s">
        <v>57</v>
      </c>
      <c r="B45" s="9">
        <v>12</v>
      </c>
      <c r="C45" s="9">
        <v>15</v>
      </c>
      <c r="D45" s="9">
        <v>25</v>
      </c>
      <c r="E45" s="9">
        <v>7</v>
      </c>
      <c r="F45" s="9">
        <v>9</v>
      </c>
      <c r="G45" s="9">
        <v>6</v>
      </c>
      <c r="H45" s="9">
        <v>3</v>
      </c>
      <c r="I45" s="9">
        <v>23</v>
      </c>
      <c r="J45" s="9">
        <v>40</v>
      </c>
      <c r="K45" s="9">
        <v>24</v>
      </c>
    </row>
    <row r="46" spans="1:11" s="57" customFormat="1" ht="12.75" x14ac:dyDescent="0.25">
      <c r="A46" s="60" t="s">
        <v>56</v>
      </c>
      <c r="B46" s="9">
        <v>743</v>
      </c>
      <c r="C46" s="9">
        <v>13</v>
      </c>
      <c r="D46" s="9">
        <v>2</v>
      </c>
      <c r="E46" s="9">
        <v>4</v>
      </c>
      <c r="F46" s="9">
        <v>7</v>
      </c>
      <c r="G46" s="9">
        <v>14</v>
      </c>
      <c r="H46" s="9">
        <v>16</v>
      </c>
      <c r="I46" s="9">
        <v>35</v>
      </c>
      <c r="J46" s="9">
        <v>56</v>
      </c>
      <c r="K46" s="9">
        <v>36</v>
      </c>
    </row>
    <row r="47" spans="1:11" s="57" customFormat="1" ht="12.75" x14ac:dyDescent="0.25">
      <c r="A47" s="59" t="s">
        <v>52</v>
      </c>
      <c r="B47" s="58">
        <v>853</v>
      </c>
      <c r="C47" s="58">
        <v>221</v>
      </c>
      <c r="D47" s="58">
        <v>217</v>
      </c>
      <c r="E47" s="58">
        <v>93</v>
      </c>
      <c r="F47" s="58">
        <v>40</v>
      </c>
      <c r="G47" s="58">
        <v>81</v>
      </c>
      <c r="H47" s="58">
        <v>65</v>
      </c>
      <c r="I47" s="58">
        <v>165</v>
      </c>
      <c r="J47" s="58">
        <v>318</v>
      </c>
      <c r="K47" s="58">
        <v>222</v>
      </c>
    </row>
    <row r="48" spans="1:11" s="57" customFormat="1" ht="12.75" x14ac:dyDescent="0.25">
      <c r="A48" s="59" t="s">
        <v>55</v>
      </c>
      <c r="B48" s="9"/>
      <c r="C48" s="9"/>
      <c r="D48" s="9"/>
      <c r="E48" s="9"/>
      <c r="F48" s="9"/>
      <c r="G48" s="9"/>
      <c r="I48" s="9"/>
      <c r="J48" s="9"/>
      <c r="K48" s="9"/>
    </row>
    <row r="49" spans="1:11" s="57" customFormat="1" ht="12.75" x14ac:dyDescent="0.25">
      <c r="A49" s="60" t="s">
        <v>54</v>
      </c>
      <c r="B49" s="9">
        <v>14</v>
      </c>
      <c r="C49" s="9">
        <v>2</v>
      </c>
      <c r="D49" s="9">
        <v>5</v>
      </c>
      <c r="E49" s="9">
        <v>4</v>
      </c>
      <c r="F49" s="9">
        <v>16</v>
      </c>
      <c r="G49" s="9">
        <v>20</v>
      </c>
      <c r="H49" s="9">
        <v>36</v>
      </c>
      <c r="I49" s="9">
        <v>24</v>
      </c>
      <c r="J49" s="9">
        <v>36</v>
      </c>
      <c r="K49" s="9">
        <v>22</v>
      </c>
    </row>
    <row r="50" spans="1:11" s="57" customFormat="1" ht="12.75" x14ac:dyDescent="0.25">
      <c r="A50" s="60" t="s">
        <v>53</v>
      </c>
      <c r="B50" s="9">
        <v>485</v>
      </c>
      <c r="C50" s="9">
        <v>83</v>
      </c>
      <c r="D50" s="9">
        <v>51</v>
      </c>
      <c r="E50" s="9">
        <v>19</v>
      </c>
      <c r="F50" s="9">
        <v>29</v>
      </c>
      <c r="G50" s="9">
        <v>37</v>
      </c>
      <c r="H50" s="9">
        <v>25</v>
      </c>
      <c r="I50" s="9">
        <v>33</v>
      </c>
      <c r="J50" s="9">
        <v>62</v>
      </c>
      <c r="K50" s="9">
        <v>66</v>
      </c>
    </row>
    <row r="51" spans="1:11" s="57" customFormat="1" ht="12.75" x14ac:dyDescent="0.25">
      <c r="A51" s="59" t="s">
        <v>52</v>
      </c>
      <c r="B51" s="58">
        <v>499</v>
      </c>
      <c r="C51" s="58">
        <v>85</v>
      </c>
      <c r="D51" s="58">
        <v>56</v>
      </c>
      <c r="E51" s="58">
        <v>23</v>
      </c>
      <c r="F51" s="58">
        <v>45</v>
      </c>
      <c r="G51" s="58">
        <v>57</v>
      </c>
      <c r="H51" s="58">
        <v>61</v>
      </c>
      <c r="I51" s="58">
        <v>57</v>
      </c>
      <c r="J51" s="58">
        <v>98</v>
      </c>
      <c r="K51" s="58">
        <v>88</v>
      </c>
    </row>
    <row r="52" spans="1:11" s="57" customFormat="1" ht="12.75" x14ac:dyDescent="0.25">
      <c r="A52" s="60" t="s">
        <v>51</v>
      </c>
      <c r="B52" s="9">
        <v>23</v>
      </c>
      <c r="C52" s="9">
        <v>6</v>
      </c>
      <c r="D52" s="9">
        <v>9</v>
      </c>
      <c r="E52" s="9">
        <v>7</v>
      </c>
      <c r="F52" s="9">
        <v>13</v>
      </c>
      <c r="G52" s="72">
        <v>13</v>
      </c>
      <c r="H52" s="72">
        <v>8</v>
      </c>
      <c r="I52" s="9">
        <v>28</v>
      </c>
      <c r="J52" s="9">
        <v>49</v>
      </c>
      <c r="K52" s="9">
        <v>12</v>
      </c>
    </row>
    <row r="53" spans="1:11" s="57" customFormat="1" ht="12.75" x14ac:dyDescent="0.25">
      <c r="A53" s="59" t="s">
        <v>22</v>
      </c>
      <c r="B53" s="58">
        <v>11271</v>
      </c>
      <c r="C53" s="58">
        <v>2401</v>
      </c>
      <c r="D53" s="58">
        <v>2208</v>
      </c>
      <c r="E53" s="58">
        <v>1944</v>
      </c>
      <c r="F53" s="58">
        <v>3320</v>
      </c>
      <c r="G53" s="58">
        <v>4133</v>
      </c>
      <c r="H53" s="58">
        <v>4241</v>
      </c>
      <c r="I53" s="58">
        <v>5600</v>
      </c>
      <c r="J53" s="58">
        <v>6047</v>
      </c>
      <c r="K53" s="58">
        <v>2687</v>
      </c>
    </row>
  </sheetData>
  <mergeCells count="2">
    <mergeCell ref="A2:A3"/>
    <mergeCell ref="B2:K2"/>
  </mergeCells>
  <pageMargins left="0.78740157480314965" right="0.78740157480314965" top="0.98425196850393704" bottom="0.98425196850393704" header="0" footer="0.51181102362204722"/>
  <pageSetup paperSize="9" scale="89" orientation="portrait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E9147-3F60-4A35-8589-DE17E5247011}">
  <dimension ref="A1:K36"/>
  <sheetViews>
    <sheetView zoomScaleNormal="100" zoomScaleSheetLayoutView="100" workbookViewId="0"/>
  </sheetViews>
  <sheetFormatPr defaultRowHeight="11.25" x14ac:dyDescent="0.2"/>
  <cols>
    <col min="1" max="1" width="7.7109375" style="51" customWidth="1"/>
    <col min="2" max="11" width="7.140625" style="51" customWidth="1"/>
    <col min="12" max="16384" width="9.140625" style="51"/>
  </cols>
  <sheetData>
    <row r="1" spans="1:11" ht="13.5" thickBot="1" x14ac:dyDescent="0.25">
      <c r="A1" s="55" t="s">
        <v>103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s="54" customFormat="1" ht="24" customHeight="1" x14ac:dyDescent="0.25">
      <c r="A2" s="393" t="s">
        <v>48</v>
      </c>
      <c r="B2" s="398" t="s">
        <v>19</v>
      </c>
      <c r="C2" s="400"/>
      <c r="D2" s="400"/>
      <c r="E2" s="400"/>
      <c r="F2" s="400"/>
      <c r="G2" s="400"/>
      <c r="H2" s="400"/>
      <c r="I2" s="400"/>
      <c r="J2" s="400"/>
      <c r="K2" s="391"/>
    </row>
    <row r="3" spans="1:11" s="54" customFormat="1" ht="24.75" customHeight="1" x14ac:dyDescent="0.25">
      <c r="A3" s="394"/>
      <c r="B3" s="50">
        <v>1990</v>
      </c>
      <c r="C3" s="50">
        <v>1995</v>
      </c>
      <c r="D3" s="49">
        <v>2000</v>
      </c>
      <c r="E3" s="49">
        <v>2001</v>
      </c>
      <c r="F3" s="49">
        <v>2005</v>
      </c>
      <c r="G3" s="49">
        <v>2007</v>
      </c>
      <c r="H3" s="49">
        <v>2008</v>
      </c>
      <c r="I3" s="49">
        <v>2009</v>
      </c>
      <c r="J3" s="49">
        <v>2010</v>
      </c>
      <c r="K3" s="49">
        <v>2011</v>
      </c>
    </row>
    <row r="4" spans="1:11" s="54" customFormat="1" ht="12.75" x14ac:dyDescent="0.25">
      <c r="A4" s="389" t="s">
        <v>46</v>
      </c>
      <c r="B4" s="389"/>
      <c r="C4" s="389"/>
      <c r="D4" s="389"/>
      <c r="E4" s="389"/>
      <c r="F4" s="389"/>
      <c r="G4" s="389"/>
      <c r="H4" s="389"/>
      <c r="I4" s="389"/>
      <c r="J4" s="389"/>
      <c r="K4" s="389"/>
    </row>
    <row r="5" spans="1:11" s="54" customFormat="1" ht="12.75" x14ac:dyDescent="0.25">
      <c r="A5" s="47" t="s">
        <v>44</v>
      </c>
      <c r="B5" s="9">
        <v>3183</v>
      </c>
      <c r="C5" s="9">
        <v>485</v>
      </c>
      <c r="D5" s="9">
        <v>964</v>
      </c>
      <c r="E5" s="9">
        <v>1006</v>
      </c>
      <c r="F5" s="9">
        <v>848</v>
      </c>
      <c r="G5" s="9">
        <v>1325</v>
      </c>
      <c r="H5" s="9">
        <v>1145</v>
      </c>
      <c r="I5" s="9">
        <v>1081</v>
      </c>
      <c r="J5" s="9">
        <v>1006</v>
      </c>
      <c r="K5" s="9">
        <v>912</v>
      </c>
    </row>
    <row r="6" spans="1:11" ht="12.75" x14ac:dyDescent="0.2">
      <c r="A6" s="47" t="s">
        <v>43</v>
      </c>
      <c r="B6" s="9">
        <v>1677</v>
      </c>
      <c r="C6" s="9">
        <v>797</v>
      </c>
      <c r="D6" s="9">
        <v>976</v>
      </c>
      <c r="E6" s="9">
        <v>946</v>
      </c>
      <c r="F6" s="9">
        <v>1038</v>
      </c>
      <c r="G6" s="9">
        <v>910</v>
      </c>
      <c r="H6" s="9">
        <v>1528</v>
      </c>
      <c r="I6" s="9">
        <v>1082</v>
      </c>
      <c r="J6" s="9">
        <v>1157</v>
      </c>
      <c r="K6" s="9">
        <v>957</v>
      </c>
    </row>
    <row r="7" spans="1:11" ht="12.75" x14ac:dyDescent="0.2">
      <c r="A7" s="47" t="s">
        <v>42</v>
      </c>
      <c r="B7" s="9">
        <v>2303</v>
      </c>
      <c r="C7" s="9">
        <v>987</v>
      </c>
      <c r="D7" s="9">
        <v>1559</v>
      </c>
      <c r="E7" s="9">
        <v>1664</v>
      </c>
      <c r="F7" s="9">
        <v>2134</v>
      </c>
      <c r="G7" s="9">
        <v>1566</v>
      </c>
      <c r="H7" s="9">
        <v>3437</v>
      </c>
      <c r="I7" s="9">
        <v>2388</v>
      </c>
      <c r="J7" s="9">
        <v>2070</v>
      </c>
      <c r="K7" s="9">
        <v>2289</v>
      </c>
    </row>
    <row r="8" spans="1:11" ht="12.75" x14ac:dyDescent="0.2">
      <c r="A8" s="47" t="s">
        <v>41</v>
      </c>
      <c r="B8" s="9">
        <v>801</v>
      </c>
      <c r="C8" s="9">
        <v>963</v>
      </c>
      <c r="D8" s="9">
        <v>1377</v>
      </c>
      <c r="E8" s="9">
        <v>1585</v>
      </c>
      <c r="F8" s="9">
        <v>1837</v>
      </c>
      <c r="G8" s="9">
        <v>1225</v>
      </c>
      <c r="H8" s="9">
        <v>2836</v>
      </c>
      <c r="I8" s="9">
        <v>1458</v>
      </c>
      <c r="J8" s="9">
        <v>1384</v>
      </c>
      <c r="K8" s="9">
        <v>1678</v>
      </c>
    </row>
    <row r="9" spans="1:11" ht="12.75" x14ac:dyDescent="0.2">
      <c r="A9" s="47" t="s">
        <v>40</v>
      </c>
      <c r="B9" s="9">
        <v>1859</v>
      </c>
      <c r="C9" s="9">
        <v>1285</v>
      </c>
      <c r="D9" s="9">
        <v>1618</v>
      </c>
      <c r="E9" s="9">
        <v>1823</v>
      </c>
      <c r="F9" s="9">
        <v>2589</v>
      </c>
      <c r="G9" s="9">
        <v>2039</v>
      </c>
      <c r="H9" s="9">
        <v>3738</v>
      </c>
      <c r="I9" s="9">
        <v>2022</v>
      </c>
      <c r="J9" s="9">
        <v>1719</v>
      </c>
      <c r="K9" s="9">
        <v>2054</v>
      </c>
    </row>
    <row r="10" spans="1:11" ht="12.75" x14ac:dyDescent="0.2">
      <c r="A10" s="47" t="s">
        <v>39</v>
      </c>
      <c r="B10" s="9">
        <v>1437</v>
      </c>
      <c r="C10" s="9">
        <v>845</v>
      </c>
      <c r="D10" s="9">
        <v>893</v>
      </c>
      <c r="E10" s="9">
        <v>1087</v>
      </c>
      <c r="F10" s="9">
        <v>1657</v>
      </c>
      <c r="G10" s="9">
        <v>1379</v>
      </c>
      <c r="H10" s="9">
        <v>2361</v>
      </c>
      <c r="I10" s="9">
        <v>1086</v>
      </c>
      <c r="J10" s="9">
        <v>1000</v>
      </c>
      <c r="K10" s="9">
        <v>1373</v>
      </c>
    </row>
    <row r="11" spans="1:11" ht="12.75" x14ac:dyDescent="0.2">
      <c r="A11" s="47" t="s">
        <v>38</v>
      </c>
      <c r="B11" s="9">
        <v>342</v>
      </c>
      <c r="C11" s="9">
        <v>345</v>
      </c>
      <c r="D11" s="9">
        <v>507</v>
      </c>
      <c r="E11" s="9">
        <v>621</v>
      </c>
      <c r="F11" s="9">
        <v>1112</v>
      </c>
      <c r="G11" s="9">
        <v>955</v>
      </c>
      <c r="H11" s="9">
        <v>1666</v>
      </c>
      <c r="I11" s="9">
        <v>712</v>
      </c>
      <c r="J11" s="9">
        <v>592</v>
      </c>
      <c r="K11" s="9">
        <v>813</v>
      </c>
    </row>
    <row r="12" spans="1:11" ht="12.75" x14ac:dyDescent="0.2">
      <c r="A12" s="47" t="s">
        <v>37</v>
      </c>
      <c r="B12" s="9">
        <v>224</v>
      </c>
      <c r="C12" s="9">
        <v>305</v>
      </c>
      <c r="D12" s="9">
        <v>655</v>
      </c>
      <c r="E12" s="9">
        <v>733</v>
      </c>
      <c r="F12" s="9">
        <v>1247</v>
      </c>
      <c r="G12" s="9">
        <v>798</v>
      </c>
      <c r="H12" s="9">
        <v>1411</v>
      </c>
      <c r="I12" s="9">
        <v>990</v>
      </c>
      <c r="J12" s="9">
        <v>670</v>
      </c>
      <c r="K12" s="9">
        <v>861</v>
      </c>
    </row>
    <row r="13" spans="1:11" ht="12.75" x14ac:dyDescent="0.2">
      <c r="A13" s="46" t="s">
        <v>36</v>
      </c>
      <c r="B13" s="9">
        <v>273</v>
      </c>
      <c r="C13" s="9">
        <v>146</v>
      </c>
      <c r="D13" s="9">
        <v>268</v>
      </c>
      <c r="E13" s="9">
        <v>145</v>
      </c>
      <c r="F13" s="22" t="s">
        <v>11</v>
      </c>
      <c r="G13" s="22" t="s">
        <v>11</v>
      </c>
      <c r="H13" s="22" t="s">
        <v>11</v>
      </c>
      <c r="I13" s="22" t="s">
        <v>11</v>
      </c>
      <c r="J13" s="22" t="s">
        <v>11</v>
      </c>
      <c r="K13" s="22" t="s">
        <v>11</v>
      </c>
    </row>
    <row r="14" spans="1:11" ht="12.75" x14ac:dyDescent="0.2">
      <c r="A14" s="45" t="s">
        <v>22</v>
      </c>
      <c r="B14" s="58">
        <v>12099</v>
      </c>
      <c r="C14" s="58">
        <v>6158</v>
      </c>
      <c r="D14" s="58">
        <v>8817</v>
      </c>
      <c r="E14" s="58">
        <v>9610</v>
      </c>
      <c r="F14" s="58">
        <v>12462</v>
      </c>
      <c r="G14" s="58">
        <v>10197</v>
      </c>
      <c r="H14" s="58">
        <v>18122</v>
      </c>
      <c r="I14" s="58">
        <v>10819</v>
      </c>
      <c r="J14" s="58">
        <v>9598</v>
      </c>
      <c r="K14" s="58">
        <v>10937</v>
      </c>
    </row>
    <row r="15" spans="1:11" ht="12.75" x14ac:dyDescent="0.2">
      <c r="A15" s="389" t="s">
        <v>45</v>
      </c>
      <c r="B15" s="389"/>
      <c r="C15" s="389"/>
      <c r="D15" s="389"/>
      <c r="E15" s="389"/>
      <c r="F15" s="389"/>
      <c r="G15" s="389"/>
      <c r="H15" s="389"/>
      <c r="I15" s="389"/>
      <c r="J15" s="389"/>
      <c r="K15" s="389"/>
    </row>
    <row r="16" spans="1:11" ht="12.75" x14ac:dyDescent="0.2">
      <c r="A16" s="47" t="s">
        <v>44</v>
      </c>
      <c r="B16" s="9">
        <v>3049</v>
      </c>
      <c r="C16" s="9">
        <v>523</v>
      </c>
      <c r="D16" s="9">
        <v>923</v>
      </c>
      <c r="E16" s="9">
        <v>974</v>
      </c>
      <c r="F16" s="9">
        <v>756</v>
      </c>
      <c r="G16" s="9">
        <v>1280</v>
      </c>
      <c r="H16" s="9">
        <v>1150</v>
      </c>
      <c r="I16" s="9">
        <v>988</v>
      </c>
      <c r="J16" s="9">
        <v>932</v>
      </c>
      <c r="K16" s="9">
        <v>883</v>
      </c>
    </row>
    <row r="17" spans="1:11" ht="12.75" x14ac:dyDescent="0.2">
      <c r="A17" s="47" t="s">
        <v>43</v>
      </c>
      <c r="B17" s="9">
        <v>1665</v>
      </c>
      <c r="C17" s="9">
        <v>699</v>
      </c>
      <c r="D17" s="9">
        <v>1162</v>
      </c>
      <c r="E17" s="9">
        <v>1069</v>
      </c>
      <c r="F17" s="9">
        <v>1065</v>
      </c>
      <c r="G17" s="9">
        <v>692</v>
      </c>
      <c r="H17" s="9">
        <v>1304</v>
      </c>
      <c r="I17" s="9">
        <v>991</v>
      </c>
      <c r="J17" s="9">
        <v>975</v>
      </c>
      <c r="K17" s="9">
        <v>978</v>
      </c>
    </row>
    <row r="18" spans="1:11" ht="12.75" x14ac:dyDescent="0.2">
      <c r="A18" s="47" t="s">
        <v>42</v>
      </c>
      <c r="B18" s="9">
        <v>2707</v>
      </c>
      <c r="C18" s="9">
        <v>1236</v>
      </c>
      <c r="D18" s="9">
        <v>1819</v>
      </c>
      <c r="E18" s="9">
        <v>1769</v>
      </c>
      <c r="F18" s="9">
        <v>2413</v>
      </c>
      <c r="G18" s="9">
        <v>1248</v>
      </c>
      <c r="H18" s="9">
        <v>2846</v>
      </c>
      <c r="I18" s="9">
        <v>2130</v>
      </c>
      <c r="J18" s="9">
        <v>1934</v>
      </c>
      <c r="K18" s="9">
        <v>2155</v>
      </c>
    </row>
    <row r="19" spans="1:11" ht="12.75" x14ac:dyDescent="0.2">
      <c r="A19" s="47" t="s">
        <v>41</v>
      </c>
      <c r="B19" s="9">
        <v>1374</v>
      </c>
      <c r="C19" s="9">
        <v>779</v>
      </c>
      <c r="D19" s="9">
        <v>1260</v>
      </c>
      <c r="E19" s="9">
        <v>1338</v>
      </c>
      <c r="F19" s="9">
        <v>1522</v>
      </c>
      <c r="G19" s="9">
        <v>1025</v>
      </c>
      <c r="H19" s="9">
        <v>1966</v>
      </c>
      <c r="I19" s="9">
        <v>1286</v>
      </c>
      <c r="J19" s="9">
        <v>1181</v>
      </c>
      <c r="K19" s="9">
        <v>1353</v>
      </c>
    </row>
    <row r="20" spans="1:11" ht="12.75" x14ac:dyDescent="0.2">
      <c r="A20" s="47" t="s">
        <v>40</v>
      </c>
      <c r="B20" s="9">
        <v>2772</v>
      </c>
      <c r="C20" s="9">
        <v>925</v>
      </c>
      <c r="D20" s="9">
        <v>1439</v>
      </c>
      <c r="E20" s="9">
        <v>1226</v>
      </c>
      <c r="F20" s="9">
        <v>1456</v>
      </c>
      <c r="G20" s="9">
        <v>1366</v>
      </c>
      <c r="H20" s="9">
        <v>2042</v>
      </c>
      <c r="I20" s="9">
        <v>1373</v>
      </c>
      <c r="J20" s="9">
        <v>1259</v>
      </c>
      <c r="K20" s="9">
        <v>1420</v>
      </c>
    </row>
    <row r="21" spans="1:11" ht="12.75" x14ac:dyDescent="0.2">
      <c r="A21" s="47" t="s">
        <v>39</v>
      </c>
      <c r="B21" s="9">
        <v>1360</v>
      </c>
      <c r="C21" s="9">
        <v>453</v>
      </c>
      <c r="D21" s="9">
        <v>810</v>
      </c>
      <c r="E21" s="9">
        <v>660</v>
      </c>
      <c r="F21" s="9">
        <v>819</v>
      </c>
      <c r="G21" s="9">
        <v>942</v>
      </c>
      <c r="H21" s="9">
        <v>1327</v>
      </c>
      <c r="I21" s="9">
        <v>729</v>
      </c>
      <c r="J21" s="9">
        <v>713</v>
      </c>
      <c r="K21" s="9">
        <v>810</v>
      </c>
    </row>
    <row r="22" spans="1:11" ht="12.75" x14ac:dyDescent="0.2">
      <c r="A22" s="47" t="s">
        <v>38</v>
      </c>
      <c r="B22" s="9">
        <v>351</v>
      </c>
      <c r="C22" s="9">
        <v>316</v>
      </c>
      <c r="D22" s="9">
        <v>713</v>
      </c>
      <c r="E22" s="9">
        <v>818</v>
      </c>
      <c r="F22" s="9">
        <v>801</v>
      </c>
      <c r="G22" s="9">
        <v>902</v>
      </c>
      <c r="H22" s="9">
        <v>1220</v>
      </c>
      <c r="I22" s="9">
        <v>694</v>
      </c>
      <c r="J22" s="9">
        <v>638</v>
      </c>
      <c r="K22" s="9">
        <v>548</v>
      </c>
    </row>
    <row r="23" spans="1:11" ht="12.75" x14ac:dyDescent="0.2">
      <c r="A23" s="47" t="s">
        <v>37</v>
      </c>
      <c r="B23" s="9">
        <v>340</v>
      </c>
      <c r="C23" s="9">
        <v>423</v>
      </c>
      <c r="D23" s="9">
        <v>784</v>
      </c>
      <c r="E23" s="9">
        <v>773</v>
      </c>
      <c r="F23" s="9">
        <v>968</v>
      </c>
      <c r="G23" s="9">
        <v>822</v>
      </c>
      <c r="H23" s="9">
        <v>1329</v>
      </c>
      <c r="I23" s="9">
        <v>972</v>
      </c>
      <c r="J23" s="9">
        <v>607</v>
      </c>
      <c r="K23" s="9">
        <v>743</v>
      </c>
    </row>
    <row r="24" spans="1:11" ht="12.75" x14ac:dyDescent="0.2">
      <c r="A24" s="46" t="s">
        <v>36</v>
      </c>
      <c r="B24" s="9">
        <v>254</v>
      </c>
      <c r="C24" s="9">
        <v>95</v>
      </c>
      <c r="D24" s="9">
        <v>249</v>
      </c>
      <c r="E24" s="9">
        <v>127</v>
      </c>
      <c r="F24" s="22" t="s">
        <v>11</v>
      </c>
      <c r="G24" s="22" t="s">
        <v>11</v>
      </c>
      <c r="H24" s="22" t="s">
        <v>11</v>
      </c>
      <c r="I24" s="22" t="s">
        <v>11</v>
      </c>
      <c r="J24" s="22" t="s">
        <v>11</v>
      </c>
      <c r="K24" s="22" t="s">
        <v>11</v>
      </c>
    </row>
    <row r="25" spans="1:11" ht="12.75" x14ac:dyDescent="0.2">
      <c r="A25" s="45" t="s">
        <v>22</v>
      </c>
      <c r="B25" s="58">
        <v>13872</v>
      </c>
      <c r="C25" s="58">
        <v>5449</v>
      </c>
      <c r="D25" s="58">
        <v>9159</v>
      </c>
      <c r="E25" s="58">
        <v>8754</v>
      </c>
      <c r="F25" s="58">
        <v>9800</v>
      </c>
      <c r="G25" s="58">
        <v>8277</v>
      </c>
      <c r="H25" s="58">
        <v>13184</v>
      </c>
      <c r="I25" s="58">
        <v>9163</v>
      </c>
      <c r="J25" s="58">
        <v>8239</v>
      </c>
      <c r="K25" s="58">
        <v>8890</v>
      </c>
    </row>
    <row r="26" spans="1:11" ht="12.75" x14ac:dyDescent="0.2">
      <c r="A26" s="389" t="s">
        <v>22</v>
      </c>
      <c r="B26" s="389"/>
      <c r="C26" s="389"/>
      <c r="D26" s="389"/>
      <c r="E26" s="389"/>
      <c r="F26" s="389"/>
      <c r="G26" s="389"/>
      <c r="H26" s="389"/>
      <c r="I26" s="389"/>
      <c r="J26" s="389"/>
      <c r="K26" s="389"/>
    </row>
    <row r="27" spans="1:11" ht="12.75" x14ac:dyDescent="0.2">
      <c r="A27" s="47" t="s">
        <v>44</v>
      </c>
      <c r="B27" s="9">
        <v>6232</v>
      </c>
      <c r="C27" s="9">
        <v>1008</v>
      </c>
      <c r="D27" s="9">
        <v>1887</v>
      </c>
      <c r="E27" s="9">
        <v>1980</v>
      </c>
      <c r="F27" s="9">
        <v>1604</v>
      </c>
      <c r="G27" s="9">
        <v>2605</v>
      </c>
      <c r="H27" s="9">
        <v>2295</v>
      </c>
      <c r="I27" s="9">
        <v>2069</v>
      </c>
      <c r="J27" s="9">
        <v>1938</v>
      </c>
      <c r="K27" s="9">
        <v>1795</v>
      </c>
    </row>
    <row r="28" spans="1:11" ht="12.75" x14ac:dyDescent="0.2">
      <c r="A28" s="47" t="s">
        <v>43</v>
      </c>
      <c r="B28" s="9">
        <v>3342</v>
      </c>
      <c r="C28" s="9">
        <v>1496</v>
      </c>
      <c r="D28" s="9">
        <v>2138</v>
      </c>
      <c r="E28" s="9">
        <v>2015</v>
      </c>
      <c r="F28" s="9">
        <v>2103</v>
      </c>
      <c r="G28" s="9">
        <v>1602</v>
      </c>
      <c r="H28" s="9">
        <v>2832</v>
      </c>
      <c r="I28" s="9">
        <v>2073</v>
      </c>
      <c r="J28" s="9">
        <v>2132</v>
      </c>
      <c r="K28" s="9">
        <v>1935</v>
      </c>
    </row>
    <row r="29" spans="1:11" ht="12.75" x14ac:dyDescent="0.2">
      <c r="A29" s="47" t="s">
        <v>42</v>
      </c>
      <c r="B29" s="9">
        <v>5010</v>
      </c>
      <c r="C29" s="9">
        <v>2223</v>
      </c>
      <c r="D29" s="9">
        <v>3378</v>
      </c>
      <c r="E29" s="9">
        <v>3433</v>
      </c>
      <c r="F29" s="9">
        <v>4547</v>
      </c>
      <c r="G29" s="9">
        <v>2814</v>
      </c>
      <c r="H29" s="9">
        <v>6283</v>
      </c>
      <c r="I29" s="9">
        <v>4518</v>
      </c>
      <c r="J29" s="9">
        <v>4004</v>
      </c>
      <c r="K29" s="9">
        <v>4444</v>
      </c>
    </row>
    <row r="30" spans="1:11" ht="12.75" x14ac:dyDescent="0.2">
      <c r="A30" s="47" t="s">
        <v>41</v>
      </c>
      <c r="B30" s="9">
        <v>2175</v>
      </c>
      <c r="C30" s="9">
        <v>1742</v>
      </c>
      <c r="D30" s="9">
        <v>2637</v>
      </c>
      <c r="E30" s="9">
        <v>2923</v>
      </c>
      <c r="F30" s="9">
        <v>3359</v>
      </c>
      <c r="G30" s="9">
        <v>2250</v>
      </c>
      <c r="H30" s="9">
        <v>4802</v>
      </c>
      <c r="I30" s="9">
        <v>2744</v>
      </c>
      <c r="J30" s="9">
        <v>2565</v>
      </c>
      <c r="K30" s="9">
        <v>3031</v>
      </c>
    </row>
    <row r="31" spans="1:11" ht="12.75" x14ac:dyDescent="0.2">
      <c r="A31" s="47" t="s">
        <v>40</v>
      </c>
      <c r="B31" s="9">
        <v>4631</v>
      </c>
      <c r="C31" s="9">
        <v>2210</v>
      </c>
      <c r="D31" s="9">
        <v>3057</v>
      </c>
      <c r="E31" s="9">
        <v>3049</v>
      </c>
      <c r="F31" s="9">
        <v>4045</v>
      </c>
      <c r="G31" s="9">
        <v>3405</v>
      </c>
      <c r="H31" s="9">
        <v>5780</v>
      </c>
      <c r="I31" s="9">
        <v>3395</v>
      </c>
      <c r="J31" s="9">
        <v>2978</v>
      </c>
      <c r="K31" s="9">
        <v>3474</v>
      </c>
    </row>
    <row r="32" spans="1:11" ht="12.75" x14ac:dyDescent="0.2">
      <c r="A32" s="47" t="s">
        <v>39</v>
      </c>
      <c r="B32" s="9">
        <v>2797</v>
      </c>
      <c r="C32" s="9">
        <v>1298</v>
      </c>
      <c r="D32" s="9">
        <v>1703</v>
      </c>
      <c r="E32" s="9">
        <v>1747</v>
      </c>
      <c r="F32" s="9">
        <v>2476</v>
      </c>
      <c r="G32" s="9">
        <v>2321</v>
      </c>
      <c r="H32" s="9">
        <v>3688</v>
      </c>
      <c r="I32" s="9">
        <v>1815</v>
      </c>
      <c r="J32" s="9">
        <v>1713</v>
      </c>
      <c r="K32" s="9">
        <v>2183</v>
      </c>
    </row>
    <row r="33" spans="1:11" ht="12.75" x14ac:dyDescent="0.2">
      <c r="A33" s="47" t="s">
        <v>38</v>
      </c>
      <c r="B33" s="9">
        <v>693</v>
      </c>
      <c r="C33" s="9">
        <v>661</v>
      </c>
      <c r="D33" s="9">
        <v>1220</v>
      </c>
      <c r="E33" s="9">
        <v>1439</v>
      </c>
      <c r="F33" s="9">
        <v>1913</v>
      </c>
      <c r="G33" s="9">
        <v>1857</v>
      </c>
      <c r="H33" s="9">
        <v>2886</v>
      </c>
      <c r="I33" s="9">
        <v>1406</v>
      </c>
      <c r="J33" s="9">
        <v>1230</v>
      </c>
      <c r="K33" s="9">
        <v>1361</v>
      </c>
    </row>
    <row r="34" spans="1:11" ht="12.75" x14ac:dyDescent="0.2">
      <c r="A34" s="47" t="s">
        <v>37</v>
      </c>
      <c r="B34" s="9">
        <v>564</v>
      </c>
      <c r="C34" s="9">
        <v>728</v>
      </c>
      <c r="D34" s="9">
        <v>1439</v>
      </c>
      <c r="E34" s="9">
        <v>1506</v>
      </c>
      <c r="F34" s="9">
        <v>2215</v>
      </c>
      <c r="G34" s="9">
        <v>1620</v>
      </c>
      <c r="H34" s="9">
        <v>2740</v>
      </c>
      <c r="I34" s="9">
        <v>1962</v>
      </c>
      <c r="J34" s="9">
        <v>1277</v>
      </c>
      <c r="K34" s="9">
        <v>1604</v>
      </c>
    </row>
    <row r="35" spans="1:11" ht="12.75" x14ac:dyDescent="0.2">
      <c r="A35" s="46" t="s">
        <v>36</v>
      </c>
      <c r="B35" s="9">
        <v>527</v>
      </c>
      <c r="C35" s="9">
        <v>241</v>
      </c>
      <c r="D35" s="9">
        <v>517</v>
      </c>
      <c r="E35" s="9">
        <v>272</v>
      </c>
      <c r="F35" s="22" t="s">
        <v>11</v>
      </c>
      <c r="G35" s="22" t="s">
        <v>11</v>
      </c>
      <c r="H35" s="22" t="s">
        <v>11</v>
      </c>
      <c r="I35" s="22" t="s">
        <v>11</v>
      </c>
      <c r="J35" s="22" t="s">
        <v>11</v>
      </c>
      <c r="K35" s="22" t="s">
        <v>11</v>
      </c>
    </row>
    <row r="36" spans="1:11" ht="12.75" x14ac:dyDescent="0.2">
      <c r="A36" s="45" t="s">
        <v>22</v>
      </c>
      <c r="B36" s="58">
        <v>25971</v>
      </c>
      <c r="C36" s="58">
        <v>11607</v>
      </c>
      <c r="D36" s="58">
        <v>17976</v>
      </c>
      <c r="E36" s="58">
        <v>18364</v>
      </c>
      <c r="F36" s="58">
        <v>22262</v>
      </c>
      <c r="G36" s="58">
        <v>18474</v>
      </c>
      <c r="H36" s="58">
        <v>31306</v>
      </c>
      <c r="I36" s="58">
        <v>19982</v>
      </c>
      <c r="J36" s="58">
        <v>17837</v>
      </c>
      <c r="K36" s="58">
        <v>19827</v>
      </c>
    </row>
  </sheetData>
  <mergeCells count="5">
    <mergeCell ref="A26:K26"/>
    <mergeCell ref="A2:A3"/>
    <mergeCell ref="B2:K2"/>
    <mergeCell ref="A4:K4"/>
    <mergeCell ref="A15:K15"/>
  </mergeCells>
  <pageMargins left="0.78740157480314965" right="0.78740157480314965" top="0.98425196850393704" bottom="0.98425196850393704" header="0" footer="0.51181102362204722"/>
  <pageSetup paperSize="9" orientation="portrait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FFB85-327C-4F84-BAD4-9728733776C9}">
  <dimension ref="A1:K53"/>
  <sheetViews>
    <sheetView zoomScaleNormal="100" zoomScaleSheetLayoutView="100" workbookViewId="0"/>
  </sheetViews>
  <sheetFormatPr defaultRowHeight="11.25" x14ac:dyDescent="0.25"/>
  <cols>
    <col min="1" max="1" width="27.140625" style="56" customWidth="1"/>
    <col min="2" max="11" width="7.140625" style="56" customWidth="1"/>
    <col min="12" max="16384" width="9.140625" style="56"/>
  </cols>
  <sheetData>
    <row r="1" spans="1:11" ht="13.5" thickBot="1" x14ac:dyDescent="0.3">
      <c r="A1" s="55" t="s">
        <v>104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ht="21.75" customHeight="1" x14ac:dyDescent="0.25">
      <c r="A2" s="396" t="s">
        <v>97</v>
      </c>
      <c r="B2" s="398" t="s">
        <v>19</v>
      </c>
      <c r="C2" s="400"/>
      <c r="D2" s="400"/>
      <c r="E2" s="400"/>
      <c r="F2" s="400"/>
      <c r="G2" s="400"/>
      <c r="H2" s="401"/>
      <c r="I2" s="401"/>
      <c r="J2" s="401"/>
      <c r="K2" s="401"/>
    </row>
    <row r="3" spans="1:11" ht="21.75" customHeight="1" x14ac:dyDescent="0.25">
      <c r="A3" s="397"/>
      <c r="B3" s="65">
        <v>1990</v>
      </c>
      <c r="C3" s="50">
        <v>1995</v>
      </c>
      <c r="D3" s="49">
        <v>2000</v>
      </c>
      <c r="E3" s="49">
        <v>2001</v>
      </c>
      <c r="F3" s="49">
        <v>2005</v>
      </c>
      <c r="G3" s="49">
        <v>2007</v>
      </c>
      <c r="H3" s="49">
        <v>2008</v>
      </c>
      <c r="I3" s="49">
        <v>2009</v>
      </c>
      <c r="J3" s="49">
        <v>2010</v>
      </c>
      <c r="K3" s="49">
        <v>2011</v>
      </c>
    </row>
    <row r="4" spans="1:11" s="57" customFormat="1" ht="12.75" x14ac:dyDescent="0.25">
      <c r="A4" s="73" t="s">
        <v>96</v>
      </c>
      <c r="B4" s="61"/>
      <c r="C4" s="61"/>
      <c r="D4" s="61"/>
      <c r="E4" s="61"/>
      <c r="F4" s="61"/>
      <c r="G4" s="61"/>
    </row>
    <row r="5" spans="1:11" s="57" customFormat="1" ht="12.75" x14ac:dyDescent="0.25">
      <c r="A5" s="74" t="s">
        <v>95</v>
      </c>
      <c r="B5" s="9">
        <v>64</v>
      </c>
      <c r="C5" s="9">
        <v>109</v>
      </c>
      <c r="D5" s="9">
        <v>121</v>
      </c>
      <c r="E5" s="9">
        <v>91</v>
      </c>
      <c r="F5" s="9">
        <v>776</v>
      </c>
      <c r="G5" s="9">
        <v>293</v>
      </c>
      <c r="H5" s="9">
        <v>641</v>
      </c>
      <c r="I5" s="9">
        <v>574</v>
      </c>
      <c r="J5" s="9">
        <v>405</v>
      </c>
      <c r="K5" s="9">
        <v>528</v>
      </c>
    </row>
    <row r="6" spans="1:11" s="57" customFormat="1" ht="12.75" x14ac:dyDescent="0.25">
      <c r="A6" s="74" t="s">
        <v>94</v>
      </c>
      <c r="B6" s="9">
        <v>13</v>
      </c>
      <c r="C6" s="9">
        <v>21</v>
      </c>
      <c r="D6" s="9">
        <v>29</v>
      </c>
      <c r="E6" s="9">
        <v>39</v>
      </c>
      <c r="F6" s="9">
        <v>138</v>
      </c>
      <c r="G6" s="9">
        <v>-4</v>
      </c>
      <c r="H6" s="9">
        <v>105</v>
      </c>
      <c r="I6" s="9">
        <v>89</v>
      </c>
      <c r="J6" s="9">
        <v>137</v>
      </c>
      <c r="K6" s="9">
        <v>115</v>
      </c>
    </row>
    <row r="7" spans="1:11" s="57" customFormat="1" ht="12.75" x14ac:dyDescent="0.25">
      <c r="A7" s="74" t="s">
        <v>93</v>
      </c>
      <c r="B7" s="9">
        <v>7</v>
      </c>
      <c r="C7" s="9">
        <v>10</v>
      </c>
      <c r="D7" s="9">
        <v>20</v>
      </c>
      <c r="E7" s="9">
        <v>23</v>
      </c>
      <c r="F7" s="9">
        <v>67</v>
      </c>
      <c r="G7" s="9">
        <v>3</v>
      </c>
      <c r="H7" s="9">
        <v>27</v>
      </c>
      <c r="I7" s="9">
        <v>34</v>
      </c>
      <c r="J7" s="9">
        <v>46</v>
      </c>
      <c r="K7" s="9">
        <v>33</v>
      </c>
    </row>
    <row r="8" spans="1:11" s="57" customFormat="1" ht="12.75" x14ac:dyDescent="0.25">
      <c r="A8" s="74" t="s">
        <v>92</v>
      </c>
      <c r="B8" s="9">
        <v>88</v>
      </c>
      <c r="C8" s="9">
        <v>142</v>
      </c>
      <c r="D8" s="9">
        <v>105</v>
      </c>
      <c r="E8" s="9">
        <v>145</v>
      </c>
      <c r="F8" s="9">
        <v>662</v>
      </c>
      <c r="G8" s="9">
        <v>58</v>
      </c>
      <c r="H8" s="9">
        <v>343</v>
      </c>
      <c r="I8" s="9">
        <v>184</v>
      </c>
      <c r="J8" s="9">
        <v>234</v>
      </c>
      <c r="K8" s="9">
        <v>391</v>
      </c>
    </row>
    <row r="9" spans="1:11" s="57" customFormat="1" ht="12.75" x14ac:dyDescent="0.25">
      <c r="A9" s="74" t="s">
        <v>91</v>
      </c>
      <c r="B9" s="9">
        <v>13</v>
      </c>
      <c r="C9" s="9">
        <v>50</v>
      </c>
      <c r="D9" s="9">
        <v>98</v>
      </c>
      <c r="E9" s="9">
        <v>27</v>
      </c>
      <c r="F9" s="9">
        <v>156</v>
      </c>
      <c r="G9" s="9">
        <v>-4</v>
      </c>
      <c r="H9" s="9">
        <v>22</v>
      </c>
      <c r="I9" s="9">
        <v>23</v>
      </c>
      <c r="J9" s="9">
        <v>36</v>
      </c>
      <c r="K9" s="9">
        <v>55</v>
      </c>
    </row>
    <row r="10" spans="1:11" s="57" customFormat="1" ht="12.75" x14ac:dyDescent="0.25">
      <c r="A10" s="74" t="s">
        <v>90</v>
      </c>
      <c r="B10" s="9">
        <v>64</v>
      </c>
      <c r="C10" s="9">
        <v>91</v>
      </c>
      <c r="D10" s="9">
        <v>154</v>
      </c>
      <c r="E10" s="9">
        <v>201</v>
      </c>
      <c r="F10" s="9">
        <v>574</v>
      </c>
      <c r="G10" s="9">
        <v>20</v>
      </c>
      <c r="H10" s="9">
        <v>289</v>
      </c>
      <c r="I10" s="9">
        <v>257</v>
      </c>
      <c r="J10" s="9">
        <v>264</v>
      </c>
      <c r="K10" s="9">
        <v>322</v>
      </c>
    </row>
    <row r="11" spans="1:11" s="57" customFormat="1" ht="12.75" x14ac:dyDescent="0.25">
      <c r="A11" s="74" t="s">
        <v>89</v>
      </c>
      <c r="B11" s="9">
        <v>193</v>
      </c>
      <c r="C11" s="9">
        <v>95</v>
      </c>
      <c r="D11" s="9">
        <v>-4</v>
      </c>
      <c r="E11" s="9">
        <v>1</v>
      </c>
      <c r="F11" s="9">
        <v>79</v>
      </c>
      <c r="G11" s="9">
        <v>24</v>
      </c>
      <c r="H11" s="9">
        <v>41</v>
      </c>
      <c r="I11" s="9">
        <v>26</v>
      </c>
      <c r="J11" s="9">
        <v>20</v>
      </c>
      <c r="K11" s="9">
        <v>63</v>
      </c>
    </row>
    <row r="12" spans="1:11" s="57" customFormat="1" ht="12.75" x14ac:dyDescent="0.25">
      <c r="A12" s="74" t="s">
        <v>88</v>
      </c>
      <c r="B12" s="9">
        <v>29</v>
      </c>
      <c r="C12" s="9">
        <v>46</v>
      </c>
      <c r="D12" s="9">
        <v>62</v>
      </c>
      <c r="E12" s="9">
        <v>89</v>
      </c>
      <c r="F12" s="9">
        <v>412</v>
      </c>
      <c r="G12" s="9">
        <v>32</v>
      </c>
      <c r="H12" s="9">
        <v>303</v>
      </c>
      <c r="I12" s="9">
        <v>285</v>
      </c>
      <c r="J12" s="9">
        <v>254</v>
      </c>
      <c r="K12" s="9">
        <v>318</v>
      </c>
    </row>
    <row r="13" spans="1:11" s="57" customFormat="1" ht="12.75" x14ac:dyDescent="0.25">
      <c r="A13" s="74" t="s">
        <v>87</v>
      </c>
      <c r="B13" s="9">
        <v>3</v>
      </c>
      <c r="C13" s="9">
        <v>10</v>
      </c>
      <c r="D13" s="9">
        <v>18</v>
      </c>
      <c r="E13" s="9">
        <v>18</v>
      </c>
      <c r="F13" s="9">
        <v>79</v>
      </c>
      <c r="G13" s="9">
        <v>5</v>
      </c>
      <c r="H13" s="9">
        <v>66</v>
      </c>
      <c r="I13" s="9">
        <v>65</v>
      </c>
      <c r="J13" s="9">
        <v>47</v>
      </c>
      <c r="K13" s="9">
        <v>58</v>
      </c>
    </row>
    <row r="14" spans="1:11" s="57" customFormat="1" ht="12.75" x14ac:dyDescent="0.25">
      <c r="A14" s="74" t="s">
        <v>86</v>
      </c>
      <c r="B14" s="9">
        <v>-1</v>
      </c>
      <c r="C14" s="9">
        <v>2</v>
      </c>
      <c r="D14" s="9">
        <v>1</v>
      </c>
      <c r="E14" s="22" t="s">
        <v>11</v>
      </c>
      <c r="F14" s="9">
        <v>3</v>
      </c>
      <c r="G14" s="9">
        <v>2</v>
      </c>
      <c r="H14" s="9">
        <v>5</v>
      </c>
      <c r="I14" s="9">
        <v>4</v>
      </c>
      <c r="J14" s="9">
        <v>-1</v>
      </c>
      <c r="K14" s="9">
        <v>2</v>
      </c>
    </row>
    <row r="15" spans="1:11" s="57" customFormat="1" ht="12.75" x14ac:dyDescent="0.25">
      <c r="A15" s="74" t="s">
        <v>85</v>
      </c>
      <c r="B15" s="9">
        <v>70</v>
      </c>
      <c r="C15" s="9">
        <v>242</v>
      </c>
      <c r="D15" s="9">
        <v>653</v>
      </c>
      <c r="E15" s="9">
        <v>592</v>
      </c>
      <c r="F15" s="9">
        <v>3678</v>
      </c>
      <c r="G15" s="9">
        <v>603</v>
      </c>
      <c r="H15" s="9">
        <v>2808</v>
      </c>
      <c r="I15" s="9">
        <v>2013</v>
      </c>
      <c r="J15" s="9">
        <v>1425</v>
      </c>
      <c r="K15" s="9">
        <v>2398</v>
      </c>
    </row>
    <row r="16" spans="1:11" s="57" customFormat="1" ht="12.75" x14ac:dyDescent="0.25">
      <c r="A16" s="74" t="s">
        <v>84</v>
      </c>
      <c r="B16" s="9">
        <v>40</v>
      </c>
      <c r="C16" s="9">
        <v>46</v>
      </c>
      <c r="D16" s="9">
        <v>75</v>
      </c>
      <c r="E16" s="9">
        <v>97</v>
      </c>
      <c r="F16" s="9">
        <v>305</v>
      </c>
      <c r="G16" s="9">
        <v>133</v>
      </c>
      <c r="H16" s="9">
        <v>239</v>
      </c>
      <c r="I16" s="9">
        <v>205</v>
      </c>
      <c r="J16" s="9">
        <v>172</v>
      </c>
      <c r="K16" s="9">
        <v>309</v>
      </c>
    </row>
    <row r="17" spans="1:11" s="57" customFormat="1" ht="12.75" x14ac:dyDescent="0.25">
      <c r="A17" s="74" t="s">
        <v>83</v>
      </c>
      <c r="B17" s="9">
        <v>6</v>
      </c>
      <c r="C17" s="9">
        <v>7</v>
      </c>
      <c r="D17" s="9">
        <v>2</v>
      </c>
      <c r="E17" s="9">
        <v>8</v>
      </c>
      <c r="F17" s="9">
        <v>23</v>
      </c>
      <c r="G17" s="9">
        <v>9</v>
      </c>
      <c r="H17" s="9">
        <v>59</v>
      </c>
      <c r="I17" s="9">
        <v>28</v>
      </c>
      <c r="J17" s="9">
        <v>32</v>
      </c>
      <c r="K17" s="9">
        <v>65</v>
      </c>
    </row>
    <row r="18" spans="1:11" s="57" customFormat="1" ht="12.75" x14ac:dyDescent="0.25">
      <c r="A18" s="74" t="s">
        <v>82</v>
      </c>
      <c r="B18" s="9">
        <v>10</v>
      </c>
      <c r="C18" s="9">
        <v>15</v>
      </c>
      <c r="D18" s="9">
        <v>14</v>
      </c>
      <c r="E18" s="9">
        <v>18</v>
      </c>
      <c r="F18" s="9">
        <v>75</v>
      </c>
      <c r="G18" s="9">
        <v>14</v>
      </c>
      <c r="H18" s="9">
        <v>90</v>
      </c>
      <c r="I18" s="9">
        <v>125</v>
      </c>
      <c r="J18" s="9">
        <v>174</v>
      </c>
      <c r="K18" s="9">
        <v>157</v>
      </c>
    </row>
    <row r="19" spans="1:11" s="57" customFormat="1" ht="12.75" x14ac:dyDescent="0.25">
      <c r="A19" s="74" t="s">
        <v>81</v>
      </c>
      <c r="B19" s="9">
        <v>61</v>
      </c>
      <c r="C19" s="9">
        <v>37</v>
      </c>
      <c r="D19" s="9">
        <v>42</v>
      </c>
      <c r="E19" s="9">
        <v>64</v>
      </c>
      <c r="F19" s="9">
        <v>248</v>
      </c>
      <c r="G19" s="9">
        <v>23</v>
      </c>
      <c r="H19" s="9">
        <v>145</v>
      </c>
      <c r="I19" s="9">
        <v>157</v>
      </c>
      <c r="J19" s="9">
        <v>103</v>
      </c>
      <c r="K19" s="9">
        <v>142</v>
      </c>
    </row>
    <row r="20" spans="1:11" s="57" customFormat="1" ht="12.75" x14ac:dyDescent="0.25">
      <c r="A20" s="73" t="s">
        <v>80</v>
      </c>
      <c r="B20" s="58">
        <v>660</v>
      </c>
      <c r="C20" s="58">
        <v>923</v>
      </c>
      <c r="D20" s="58">
        <v>1390</v>
      </c>
      <c r="E20" s="58">
        <v>1413</v>
      </c>
      <c r="F20" s="58">
        <v>7275</v>
      </c>
      <c r="G20" s="58">
        <v>1211</v>
      </c>
      <c r="H20" s="58">
        <v>5183</v>
      </c>
      <c r="I20" s="58">
        <v>4069</v>
      </c>
      <c r="J20" s="58">
        <v>3348</v>
      </c>
      <c r="K20" s="58">
        <v>4956</v>
      </c>
    </row>
    <row r="21" spans="1:11" s="57" customFormat="1" ht="12.75" x14ac:dyDescent="0.25">
      <c r="A21" s="74" t="s">
        <v>79</v>
      </c>
      <c r="B21" s="9">
        <v>-348</v>
      </c>
      <c r="C21" s="9">
        <v>-72</v>
      </c>
      <c r="D21" s="9">
        <v>-62</v>
      </c>
      <c r="E21" s="9">
        <v>62</v>
      </c>
      <c r="F21" s="9">
        <v>252</v>
      </c>
      <c r="G21" s="9">
        <v>25</v>
      </c>
      <c r="H21" s="9">
        <v>137</v>
      </c>
      <c r="I21" s="9">
        <v>111</v>
      </c>
      <c r="J21" s="9">
        <v>88</v>
      </c>
      <c r="K21" s="9">
        <v>182</v>
      </c>
    </row>
    <row r="22" spans="1:11" s="57" customFormat="1" ht="12.75" x14ac:dyDescent="0.25">
      <c r="A22" s="74" t="s">
        <v>78</v>
      </c>
      <c r="B22" s="9">
        <v>23601</v>
      </c>
      <c r="C22" s="9">
        <v>4736</v>
      </c>
      <c r="D22" s="9">
        <v>8324</v>
      </c>
      <c r="E22" s="9">
        <v>10115</v>
      </c>
      <c r="F22" s="9">
        <v>7404</v>
      </c>
      <c r="G22" s="9">
        <v>4042</v>
      </c>
      <c r="H22" s="9">
        <v>8269</v>
      </c>
      <c r="I22" s="9">
        <v>5502</v>
      </c>
      <c r="J22" s="9">
        <v>5449</v>
      </c>
      <c r="K22" s="9">
        <v>5636</v>
      </c>
    </row>
    <row r="23" spans="1:11" s="57" customFormat="1" ht="12.75" x14ac:dyDescent="0.25">
      <c r="A23" s="74" t="s">
        <v>77</v>
      </c>
      <c r="B23" s="22" t="s">
        <v>11</v>
      </c>
      <c r="C23" s="9">
        <v>225</v>
      </c>
      <c r="D23" s="9">
        <v>919</v>
      </c>
      <c r="E23" s="9">
        <v>120</v>
      </c>
      <c r="F23" s="9">
        <v>1571</v>
      </c>
      <c r="G23" s="9">
        <v>628</v>
      </c>
      <c r="H23" s="9">
        <v>1089</v>
      </c>
      <c r="I23" s="9">
        <v>967</v>
      </c>
      <c r="J23" s="9">
        <v>960</v>
      </c>
      <c r="K23" s="9">
        <v>1123</v>
      </c>
    </row>
    <row r="24" spans="1:11" s="57" customFormat="1" ht="12.75" x14ac:dyDescent="0.25">
      <c r="A24" s="73" t="s">
        <v>76</v>
      </c>
      <c r="B24" s="58">
        <v>23973</v>
      </c>
      <c r="C24" s="58">
        <v>5916</v>
      </c>
      <c r="D24" s="58">
        <v>10818</v>
      </c>
      <c r="E24" s="58">
        <v>11905</v>
      </c>
      <c r="F24" s="58">
        <v>16758</v>
      </c>
      <c r="G24" s="58">
        <v>5960</v>
      </c>
      <c r="H24" s="58">
        <v>14798</v>
      </c>
      <c r="I24" s="58">
        <v>10820</v>
      </c>
      <c r="J24" s="58">
        <v>10021</v>
      </c>
      <c r="K24" s="58">
        <v>12182</v>
      </c>
    </row>
    <row r="25" spans="1:11" s="57" customFormat="1" ht="12.75" x14ac:dyDescent="0.25">
      <c r="A25" s="74" t="s">
        <v>75</v>
      </c>
      <c r="B25" s="22" t="s">
        <v>11</v>
      </c>
      <c r="C25" s="9">
        <v>204</v>
      </c>
      <c r="D25" s="9">
        <v>143</v>
      </c>
      <c r="E25" s="9">
        <v>56</v>
      </c>
      <c r="F25" s="9">
        <v>27</v>
      </c>
      <c r="G25" s="9">
        <v>95</v>
      </c>
      <c r="H25" s="9">
        <v>383</v>
      </c>
      <c r="I25" s="9">
        <v>-46</v>
      </c>
      <c r="J25" s="9">
        <v>-33</v>
      </c>
      <c r="K25" s="9">
        <v>160</v>
      </c>
    </row>
    <row r="26" spans="1:11" s="57" customFormat="1" ht="12.75" x14ac:dyDescent="0.25">
      <c r="A26" s="74" t="s">
        <v>74</v>
      </c>
      <c r="B26" s="9">
        <v>8</v>
      </c>
      <c r="C26" s="9">
        <v>123</v>
      </c>
      <c r="D26" s="9">
        <v>139</v>
      </c>
      <c r="E26" s="9">
        <v>152</v>
      </c>
      <c r="F26" s="9">
        <v>198</v>
      </c>
      <c r="G26" s="9">
        <v>33</v>
      </c>
      <c r="H26" s="9">
        <v>119</v>
      </c>
      <c r="I26" s="9">
        <v>43</v>
      </c>
      <c r="J26" s="9">
        <v>111</v>
      </c>
      <c r="K26" s="9">
        <v>182</v>
      </c>
    </row>
    <row r="27" spans="1:11" s="57" customFormat="1" ht="12.75" x14ac:dyDescent="0.25">
      <c r="A27" s="74" t="s">
        <v>73</v>
      </c>
      <c r="B27" s="22" t="s">
        <v>11</v>
      </c>
      <c r="C27" s="9">
        <v>484</v>
      </c>
      <c r="D27" s="9">
        <v>269</v>
      </c>
      <c r="E27" s="9">
        <v>253</v>
      </c>
      <c r="F27" s="9">
        <v>105</v>
      </c>
      <c r="G27" s="9">
        <v>245</v>
      </c>
      <c r="H27" s="9">
        <v>351</v>
      </c>
      <c r="I27" s="9">
        <v>395</v>
      </c>
      <c r="J27" s="9">
        <v>319</v>
      </c>
      <c r="K27" s="9">
        <v>364</v>
      </c>
    </row>
    <row r="28" spans="1:11" s="57" customFormat="1" ht="12.75" x14ac:dyDescent="0.25">
      <c r="A28" s="74" t="s">
        <v>72</v>
      </c>
      <c r="B28" s="9">
        <v>10</v>
      </c>
      <c r="C28" s="9">
        <v>24</v>
      </c>
      <c r="D28" s="9">
        <v>68</v>
      </c>
      <c r="E28" s="9">
        <v>63</v>
      </c>
      <c r="F28" s="9">
        <v>24</v>
      </c>
      <c r="G28" s="9">
        <v>29</v>
      </c>
      <c r="H28" s="9">
        <v>98</v>
      </c>
      <c r="I28" s="9">
        <v>115</v>
      </c>
      <c r="J28" s="9">
        <v>62</v>
      </c>
      <c r="K28" s="9">
        <v>110</v>
      </c>
    </row>
    <row r="29" spans="1:11" s="57" customFormat="1" ht="12.75" x14ac:dyDescent="0.25">
      <c r="A29" s="60" t="s">
        <v>71</v>
      </c>
      <c r="B29" s="9">
        <v>-5</v>
      </c>
      <c r="C29" s="9">
        <v>1219</v>
      </c>
      <c r="D29" s="9">
        <v>1614</v>
      </c>
      <c r="E29" s="9">
        <v>976</v>
      </c>
      <c r="F29" s="9">
        <v>981</v>
      </c>
      <c r="G29" s="9">
        <v>4306</v>
      </c>
      <c r="H29" s="9">
        <v>3918</v>
      </c>
      <c r="I29" s="9">
        <v>887</v>
      </c>
      <c r="J29" s="9">
        <v>630</v>
      </c>
      <c r="K29" s="9">
        <v>319</v>
      </c>
    </row>
    <row r="30" spans="1:11" s="57" customFormat="1" ht="12.75" x14ac:dyDescent="0.25">
      <c r="A30" s="74" t="s">
        <v>70</v>
      </c>
      <c r="B30" s="9">
        <v>131</v>
      </c>
      <c r="C30" s="9">
        <v>108</v>
      </c>
      <c r="D30" s="9">
        <v>72</v>
      </c>
      <c r="E30" s="9">
        <v>70</v>
      </c>
      <c r="F30" s="9">
        <v>104</v>
      </c>
      <c r="G30" s="9">
        <v>225</v>
      </c>
      <c r="H30" s="9">
        <v>689</v>
      </c>
      <c r="I30" s="9">
        <v>456</v>
      </c>
      <c r="J30" s="9">
        <v>368</v>
      </c>
      <c r="K30" s="9">
        <v>501</v>
      </c>
    </row>
    <row r="31" spans="1:11" s="57" customFormat="1" ht="12.75" x14ac:dyDescent="0.25">
      <c r="A31" s="74" t="s">
        <v>69</v>
      </c>
      <c r="B31" s="22" t="s">
        <v>11</v>
      </c>
      <c r="C31" s="9">
        <v>1223</v>
      </c>
      <c r="D31" s="9">
        <v>2327</v>
      </c>
      <c r="E31" s="9">
        <v>2372</v>
      </c>
      <c r="F31" s="9">
        <v>1690</v>
      </c>
      <c r="G31" s="9">
        <v>2623</v>
      </c>
      <c r="H31" s="9">
        <v>3725</v>
      </c>
      <c r="I31" s="9">
        <v>1323</v>
      </c>
      <c r="J31" s="9">
        <v>1187</v>
      </c>
      <c r="K31" s="9">
        <v>825</v>
      </c>
    </row>
    <row r="32" spans="1:11" s="57" customFormat="1" ht="12.75" x14ac:dyDescent="0.25">
      <c r="A32" s="60" t="s">
        <v>68</v>
      </c>
      <c r="B32" s="9">
        <v>1462</v>
      </c>
      <c r="C32" s="9">
        <v>-60</v>
      </c>
      <c r="D32" s="9">
        <v>101</v>
      </c>
      <c r="E32" s="9">
        <v>136</v>
      </c>
      <c r="F32" s="9">
        <v>122</v>
      </c>
      <c r="G32" s="9">
        <v>95</v>
      </c>
      <c r="H32" s="9">
        <v>304</v>
      </c>
      <c r="I32" s="9">
        <v>49</v>
      </c>
      <c r="J32" s="9">
        <v>143</v>
      </c>
      <c r="K32" s="9">
        <v>279</v>
      </c>
    </row>
    <row r="33" spans="1:11" s="57" customFormat="1" ht="12.75" x14ac:dyDescent="0.25">
      <c r="A33" s="73" t="s">
        <v>52</v>
      </c>
      <c r="B33" s="58">
        <v>25579</v>
      </c>
      <c r="C33" s="58">
        <v>9241</v>
      </c>
      <c r="D33" s="58">
        <v>15551</v>
      </c>
      <c r="E33" s="58">
        <v>15983</v>
      </c>
      <c r="F33" s="58">
        <v>20009</v>
      </c>
      <c r="G33" s="58">
        <v>13611</v>
      </c>
      <c r="H33" s="58">
        <v>24385</v>
      </c>
      <c r="I33" s="58">
        <v>14106</v>
      </c>
      <c r="J33" s="58">
        <v>12808</v>
      </c>
      <c r="K33" s="58">
        <v>14922</v>
      </c>
    </row>
    <row r="34" spans="1:11" s="57" customFormat="1" ht="12.75" x14ac:dyDescent="0.25">
      <c r="A34" s="73" t="s">
        <v>67</v>
      </c>
      <c r="B34" s="9"/>
      <c r="C34" s="9"/>
      <c r="D34" s="9"/>
      <c r="E34" s="9"/>
      <c r="F34" s="9"/>
      <c r="G34" s="9"/>
      <c r="H34" s="75"/>
      <c r="I34" s="75"/>
      <c r="J34" s="9"/>
      <c r="K34" s="9"/>
    </row>
    <row r="35" spans="1:11" s="57" customFormat="1" ht="12.75" x14ac:dyDescent="0.25">
      <c r="A35" s="74" t="s">
        <v>66</v>
      </c>
      <c r="B35" s="9">
        <v>128</v>
      </c>
      <c r="C35" s="9">
        <v>127</v>
      </c>
      <c r="D35" s="9">
        <v>201</v>
      </c>
      <c r="E35" s="9">
        <v>220</v>
      </c>
      <c r="F35" s="9">
        <v>175</v>
      </c>
      <c r="G35" s="9">
        <v>184</v>
      </c>
      <c r="H35" s="9">
        <v>350</v>
      </c>
      <c r="I35" s="9">
        <v>255</v>
      </c>
      <c r="J35" s="9">
        <v>152</v>
      </c>
      <c r="K35" s="9">
        <v>223</v>
      </c>
    </row>
    <row r="36" spans="1:11" s="57" customFormat="1" ht="12.75" x14ac:dyDescent="0.25">
      <c r="A36" s="74" t="s">
        <v>65</v>
      </c>
      <c r="B36" s="9">
        <v>33</v>
      </c>
      <c r="C36" s="9">
        <v>70</v>
      </c>
      <c r="D36" s="9">
        <v>135</v>
      </c>
      <c r="E36" s="9">
        <v>217</v>
      </c>
      <c r="F36" s="9">
        <v>255</v>
      </c>
      <c r="G36" s="9">
        <v>279</v>
      </c>
      <c r="H36" s="9">
        <v>494</v>
      </c>
      <c r="I36" s="9">
        <v>281</v>
      </c>
      <c r="J36" s="9">
        <v>223</v>
      </c>
      <c r="K36" s="9">
        <v>247</v>
      </c>
    </row>
    <row r="37" spans="1:11" s="57" customFormat="1" ht="12.75" x14ac:dyDescent="0.25">
      <c r="A37" s="74" t="s">
        <v>64</v>
      </c>
      <c r="B37" s="9">
        <v>473</v>
      </c>
      <c r="C37" s="9">
        <v>1112</v>
      </c>
      <c r="D37" s="9">
        <v>1032</v>
      </c>
      <c r="E37" s="9">
        <v>341</v>
      </c>
      <c r="F37" s="9">
        <v>346</v>
      </c>
      <c r="G37" s="9">
        <v>1840</v>
      </c>
      <c r="H37" s="9">
        <v>1343</v>
      </c>
      <c r="I37" s="9">
        <v>1132</v>
      </c>
      <c r="J37" s="9">
        <v>930</v>
      </c>
      <c r="K37" s="9">
        <v>657</v>
      </c>
    </row>
    <row r="38" spans="1:11" s="57" customFormat="1" ht="12.75" x14ac:dyDescent="0.25">
      <c r="A38" s="74" t="s">
        <v>63</v>
      </c>
      <c r="B38" s="9">
        <v>-14</v>
      </c>
      <c r="C38" s="9">
        <v>64</v>
      </c>
      <c r="D38" s="9">
        <v>80</v>
      </c>
      <c r="E38" s="9">
        <v>124</v>
      </c>
      <c r="F38" s="9">
        <v>6</v>
      </c>
      <c r="G38" s="9">
        <v>206</v>
      </c>
      <c r="H38" s="9">
        <v>220</v>
      </c>
      <c r="I38" s="9">
        <v>78</v>
      </c>
      <c r="J38" s="9">
        <v>1</v>
      </c>
      <c r="K38" s="9">
        <v>51</v>
      </c>
    </row>
    <row r="39" spans="1:11" s="57" customFormat="1" ht="12.75" x14ac:dyDescent="0.25">
      <c r="A39" s="74" t="s">
        <v>62</v>
      </c>
      <c r="B39" s="9">
        <v>78</v>
      </c>
      <c r="C39" s="9">
        <v>76</v>
      </c>
      <c r="D39" s="9">
        <v>38</v>
      </c>
      <c r="E39" s="9">
        <v>45</v>
      </c>
      <c r="F39" s="9">
        <v>10</v>
      </c>
      <c r="G39" s="9">
        <v>109</v>
      </c>
      <c r="H39" s="9">
        <v>63</v>
      </c>
      <c r="I39" s="9">
        <v>60</v>
      </c>
      <c r="J39" s="9">
        <v>29</v>
      </c>
      <c r="K39" s="9">
        <v>55</v>
      </c>
    </row>
    <row r="40" spans="1:11" s="57" customFormat="1" ht="12.75" x14ac:dyDescent="0.25">
      <c r="A40" s="74" t="s">
        <v>61</v>
      </c>
      <c r="B40" s="9">
        <v>-87</v>
      </c>
      <c r="C40" s="9">
        <v>119</v>
      </c>
      <c r="D40" s="9">
        <v>188</v>
      </c>
      <c r="E40" s="9">
        <v>117</v>
      </c>
      <c r="F40" s="9">
        <v>162</v>
      </c>
      <c r="G40" s="9">
        <v>391</v>
      </c>
      <c r="H40" s="9">
        <v>266</v>
      </c>
      <c r="I40" s="9">
        <v>207</v>
      </c>
      <c r="J40" s="9">
        <v>165</v>
      </c>
      <c r="K40" s="9">
        <v>203</v>
      </c>
    </row>
    <row r="41" spans="1:11" s="57" customFormat="1" ht="12.75" x14ac:dyDescent="0.25">
      <c r="A41" s="74" t="s">
        <v>60</v>
      </c>
      <c r="B41" s="9">
        <v>-106</v>
      </c>
      <c r="C41" s="9">
        <v>258</v>
      </c>
      <c r="D41" s="9">
        <v>327</v>
      </c>
      <c r="E41" s="9">
        <v>452</v>
      </c>
      <c r="F41" s="9">
        <v>583</v>
      </c>
      <c r="G41" s="9">
        <v>944</v>
      </c>
      <c r="H41" s="9">
        <v>1776</v>
      </c>
      <c r="I41" s="9">
        <v>1539</v>
      </c>
      <c r="J41" s="9">
        <v>1573</v>
      </c>
      <c r="K41" s="9">
        <v>1619</v>
      </c>
    </row>
    <row r="42" spans="1:11" s="57" customFormat="1" ht="12.75" x14ac:dyDescent="0.25">
      <c r="A42" s="73" t="s">
        <v>52</v>
      </c>
      <c r="B42" s="58">
        <v>505</v>
      </c>
      <c r="C42" s="58">
        <v>1826</v>
      </c>
      <c r="D42" s="58">
        <v>2001</v>
      </c>
      <c r="E42" s="58">
        <v>1516</v>
      </c>
      <c r="F42" s="58">
        <v>1537</v>
      </c>
      <c r="G42" s="58">
        <v>3953</v>
      </c>
      <c r="H42" s="58">
        <v>4512</v>
      </c>
      <c r="I42" s="58">
        <v>3552</v>
      </c>
      <c r="J42" s="58">
        <v>3073</v>
      </c>
      <c r="K42" s="58">
        <v>3055</v>
      </c>
    </row>
    <row r="43" spans="1:11" s="57" customFormat="1" ht="12.75" x14ac:dyDescent="0.25">
      <c r="A43" s="73" t="s">
        <v>59</v>
      </c>
      <c r="B43" s="9"/>
      <c r="C43" s="9"/>
      <c r="D43" s="9"/>
      <c r="E43" s="9"/>
      <c r="F43" s="9"/>
      <c r="G43" s="61"/>
      <c r="H43" s="75"/>
      <c r="I43" s="75"/>
      <c r="J43" s="9"/>
      <c r="K43" s="9"/>
    </row>
    <row r="44" spans="1:11" s="57" customFormat="1" ht="12.75" x14ac:dyDescent="0.25">
      <c r="A44" s="74" t="s">
        <v>58</v>
      </c>
      <c r="B44" s="9">
        <v>362</v>
      </c>
      <c r="C44" s="9">
        <v>276</v>
      </c>
      <c r="D44" s="9">
        <v>175</v>
      </c>
      <c r="E44" s="9">
        <v>452</v>
      </c>
      <c r="F44" s="9">
        <v>370</v>
      </c>
      <c r="G44" s="9">
        <v>370</v>
      </c>
      <c r="H44" s="9">
        <v>1163</v>
      </c>
      <c r="I44" s="9">
        <v>1164</v>
      </c>
      <c r="J44" s="9">
        <v>903</v>
      </c>
      <c r="K44" s="9">
        <v>836</v>
      </c>
    </row>
    <row r="45" spans="1:11" s="57" customFormat="1" ht="12.75" x14ac:dyDescent="0.25">
      <c r="A45" s="74" t="s">
        <v>57</v>
      </c>
      <c r="B45" s="9">
        <v>54</v>
      </c>
      <c r="C45" s="9">
        <v>44</v>
      </c>
      <c r="D45" s="9">
        <v>23</v>
      </c>
      <c r="E45" s="9">
        <v>66</v>
      </c>
      <c r="F45" s="9">
        <v>41</v>
      </c>
      <c r="G45" s="9">
        <v>54</v>
      </c>
      <c r="H45" s="9">
        <v>174</v>
      </c>
      <c r="I45" s="9">
        <v>149</v>
      </c>
      <c r="J45" s="9">
        <v>132</v>
      </c>
      <c r="K45" s="9">
        <v>156</v>
      </c>
    </row>
    <row r="46" spans="1:11" s="57" customFormat="1" ht="12.75" x14ac:dyDescent="0.25">
      <c r="A46" s="74" t="s">
        <v>56</v>
      </c>
      <c r="B46" s="9">
        <v>-630</v>
      </c>
      <c r="C46" s="9">
        <v>43</v>
      </c>
      <c r="D46" s="9">
        <v>69</v>
      </c>
      <c r="E46" s="9">
        <v>96</v>
      </c>
      <c r="F46" s="9">
        <v>91</v>
      </c>
      <c r="G46" s="9">
        <v>104</v>
      </c>
      <c r="H46" s="9">
        <v>393</v>
      </c>
      <c r="I46" s="9">
        <v>311</v>
      </c>
      <c r="J46" s="9">
        <v>297</v>
      </c>
      <c r="K46" s="9">
        <v>310</v>
      </c>
    </row>
    <row r="47" spans="1:11" s="57" customFormat="1" ht="12.75" x14ac:dyDescent="0.25">
      <c r="A47" s="73" t="s">
        <v>52</v>
      </c>
      <c r="B47" s="58">
        <v>-214</v>
      </c>
      <c r="C47" s="58">
        <v>363</v>
      </c>
      <c r="D47" s="58">
        <v>267</v>
      </c>
      <c r="E47" s="58">
        <v>614</v>
      </c>
      <c r="F47" s="58">
        <v>502</v>
      </c>
      <c r="G47" s="58">
        <v>528</v>
      </c>
      <c r="H47" s="58">
        <v>1730</v>
      </c>
      <c r="I47" s="58">
        <v>1624</v>
      </c>
      <c r="J47" s="58">
        <v>1332</v>
      </c>
      <c r="K47" s="58">
        <v>1302</v>
      </c>
    </row>
    <row r="48" spans="1:11" s="57" customFormat="1" ht="12.75" x14ac:dyDescent="0.25">
      <c r="A48" s="73" t="s">
        <v>55</v>
      </c>
      <c r="B48" s="9"/>
      <c r="C48" s="9"/>
      <c r="D48" s="9"/>
      <c r="E48" s="9"/>
      <c r="F48" s="9"/>
      <c r="G48" s="61"/>
      <c r="H48" s="75"/>
      <c r="I48" s="75"/>
      <c r="J48" s="9"/>
      <c r="K48" s="9"/>
    </row>
    <row r="49" spans="1:11" s="57" customFormat="1" ht="12.75" x14ac:dyDescent="0.25">
      <c r="A49" s="74" t="s">
        <v>54</v>
      </c>
      <c r="B49" s="9">
        <v>37</v>
      </c>
      <c r="C49" s="9">
        <v>7</v>
      </c>
      <c r="D49" s="9">
        <v>25</v>
      </c>
      <c r="E49" s="9">
        <v>50</v>
      </c>
      <c r="F49" s="9">
        <v>77</v>
      </c>
      <c r="G49" s="9">
        <v>89</v>
      </c>
      <c r="H49" s="9">
        <v>189</v>
      </c>
      <c r="I49" s="9">
        <v>182</v>
      </c>
      <c r="J49" s="9">
        <v>145</v>
      </c>
      <c r="K49" s="9">
        <v>217</v>
      </c>
    </row>
    <row r="50" spans="1:11" s="57" customFormat="1" ht="12.75" x14ac:dyDescent="0.25">
      <c r="A50" s="74" t="s">
        <v>53</v>
      </c>
      <c r="B50" s="9">
        <v>-30</v>
      </c>
      <c r="C50" s="9">
        <v>125</v>
      </c>
      <c r="D50" s="9">
        <v>76</v>
      </c>
      <c r="E50" s="9">
        <v>155</v>
      </c>
      <c r="F50" s="9">
        <v>106</v>
      </c>
      <c r="G50" s="9">
        <v>150</v>
      </c>
      <c r="H50" s="9">
        <v>374</v>
      </c>
      <c r="I50" s="9">
        <v>395</v>
      </c>
      <c r="J50" s="9">
        <v>303</v>
      </c>
      <c r="K50" s="9">
        <v>284</v>
      </c>
    </row>
    <row r="51" spans="1:11" s="57" customFormat="1" ht="12.75" x14ac:dyDescent="0.25">
      <c r="A51" s="73" t="s">
        <v>52</v>
      </c>
      <c r="B51" s="58">
        <v>7</v>
      </c>
      <c r="C51" s="58">
        <v>132</v>
      </c>
      <c r="D51" s="58">
        <v>101</v>
      </c>
      <c r="E51" s="58">
        <v>205</v>
      </c>
      <c r="F51" s="58">
        <v>183</v>
      </c>
      <c r="G51" s="58">
        <v>239</v>
      </c>
      <c r="H51" s="58">
        <v>563</v>
      </c>
      <c r="I51" s="58">
        <v>577</v>
      </c>
      <c r="J51" s="58">
        <v>448</v>
      </c>
      <c r="K51" s="58">
        <v>501</v>
      </c>
    </row>
    <row r="52" spans="1:11" s="57" customFormat="1" ht="12.75" x14ac:dyDescent="0.25">
      <c r="A52" s="74" t="s">
        <v>51</v>
      </c>
      <c r="B52" s="9">
        <v>94</v>
      </c>
      <c r="C52" s="9">
        <v>45</v>
      </c>
      <c r="D52" s="9">
        <v>56</v>
      </c>
      <c r="E52" s="9">
        <v>46</v>
      </c>
      <c r="F52" s="9">
        <v>31</v>
      </c>
      <c r="G52" s="9">
        <v>143</v>
      </c>
      <c r="H52" s="9">
        <v>116</v>
      </c>
      <c r="I52" s="9">
        <v>123</v>
      </c>
      <c r="J52" s="9">
        <v>176</v>
      </c>
      <c r="K52" s="9">
        <v>47</v>
      </c>
    </row>
    <row r="53" spans="1:11" s="57" customFormat="1" ht="12.75" x14ac:dyDescent="0.25">
      <c r="A53" s="73" t="s">
        <v>22</v>
      </c>
      <c r="B53" s="58">
        <v>25971</v>
      </c>
      <c r="C53" s="58">
        <v>11607</v>
      </c>
      <c r="D53" s="58">
        <v>17976</v>
      </c>
      <c r="E53" s="58">
        <v>18364</v>
      </c>
      <c r="F53" s="58">
        <v>22262</v>
      </c>
      <c r="G53" s="58">
        <v>18474</v>
      </c>
      <c r="H53" s="58">
        <v>31306</v>
      </c>
      <c r="I53" s="58">
        <v>19982</v>
      </c>
      <c r="J53" s="58">
        <v>17837</v>
      </c>
      <c r="K53" s="58">
        <v>19827</v>
      </c>
    </row>
  </sheetData>
  <mergeCells count="2">
    <mergeCell ref="A2:A3"/>
    <mergeCell ref="B2:K2"/>
  </mergeCells>
  <pageMargins left="0.78740157480314965" right="0.43" top="0.98425196850393704" bottom="0.98425196850393704" header="0" footer="0.51181102362204722"/>
  <pageSetup paperSize="9" scale="91" orientation="portrait" verticalDpi="300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A8ECFB-64D9-4BAA-B425-4747B02F8731}">
  <dimension ref="A1:K32"/>
  <sheetViews>
    <sheetView zoomScaleNormal="100" zoomScaleSheetLayoutView="85" workbookViewId="0"/>
  </sheetViews>
  <sheetFormatPr defaultRowHeight="12.75" x14ac:dyDescent="0.25"/>
  <cols>
    <col min="1" max="1" width="12.28515625" style="76" customWidth="1"/>
    <col min="2" max="11" width="7.140625" style="76" customWidth="1"/>
    <col min="12" max="16384" width="9.140625" style="76"/>
  </cols>
  <sheetData>
    <row r="1" spans="1:11" ht="14.25" thickBot="1" x14ac:dyDescent="0.3">
      <c r="A1" s="85" t="s">
        <v>105</v>
      </c>
      <c r="B1" s="84"/>
      <c r="C1" s="84"/>
      <c r="D1" s="84"/>
      <c r="E1" s="84"/>
      <c r="F1" s="84"/>
      <c r="G1" s="84"/>
      <c r="H1" s="84"/>
      <c r="J1" s="84"/>
      <c r="K1" s="84"/>
    </row>
    <row r="2" spans="1:11" ht="25.5" x14ac:dyDescent="0.25">
      <c r="A2" s="83" t="s">
        <v>48</v>
      </c>
      <c r="B2" s="82">
        <v>1993</v>
      </c>
      <c r="C2" s="81">
        <v>1995</v>
      </c>
      <c r="D2" s="80">
        <v>2000</v>
      </c>
      <c r="E2" s="80">
        <v>2001</v>
      </c>
      <c r="F2" s="79">
        <v>2005</v>
      </c>
      <c r="G2" s="80">
        <v>2007</v>
      </c>
      <c r="H2" s="79">
        <v>2008</v>
      </c>
      <c r="I2" s="79">
        <v>2009</v>
      </c>
      <c r="J2" s="79">
        <v>2010</v>
      </c>
      <c r="K2" s="79">
        <v>2011</v>
      </c>
    </row>
    <row r="3" spans="1:11" x14ac:dyDescent="0.25">
      <c r="A3" s="389" t="s">
        <v>46</v>
      </c>
      <c r="B3" s="389"/>
      <c r="C3" s="389"/>
      <c r="D3" s="389"/>
      <c r="E3" s="389"/>
      <c r="F3" s="389"/>
      <c r="G3" s="389"/>
      <c r="H3" s="389"/>
      <c r="I3" s="389"/>
      <c r="J3" s="389"/>
      <c r="K3" s="389"/>
    </row>
    <row r="4" spans="1:11" x14ac:dyDescent="0.25">
      <c r="A4" s="47" t="s">
        <v>44</v>
      </c>
      <c r="B4" s="22">
        <v>808</v>
      </c>
      <c r="C4" s="22">
        <v>919</v>
      </c>
      <c r="D4" s="22">
        <v>393</v>
      </c>
      <c r="E4" s="22">
        <v>560</v>
      </c>
      <c r="F4" s="22">
        <v>659</v>
      </c>
      <c r="G4" s="22">
        <v>492</v>
      </c>
      <c r="H4" s="22">
        <v>480</v>
      </c>
      <c r="I4" s="22">
        <v>378</v>
      </c>
      <c r="J4" s="22">
        <v>403</v>
      </c>
      <c r="K4" s="22">
        <v>1021</v>
      </c>
    </row>
    <row r="5" spans="1:11" x14ac:dyDescent="0.25">
      <c r="A5" s="47" t="s">
        <v>43</v>
      </c>
      <c r="B5" s="22">
        <v>305</v>
      </c>
      <c r="C5" s="22">
        <v>366</v>
      </c>
      <c r="D5" s="22">
        <v>125</v>
      </c>
      <c r="E5" s="22">
        <v>203</v>
      </c>
      <c r="F5" s="22">
        <v>277</v>
      </c>
      <c r="G5" s="22">
        <v>204</v>
      </c>
      <c r="H5" s="22">
        <v>218</v>
      </c>
      <c r="I5" s="22">
        <v>141</v>
      </c>
      <c r="J5" s="22">
        <v>144</v>
      </c>
      <c r="K5" s="22">
        <v>496</v>
      </c>
    </row>
    <row r="6" spans="1:11" x14ac:dyDescent="0.25">
      <c r="A6" s="47" t="s">
        <v>42</v>
      </c>
      <c r="B6" s="22">
        <v>436</v>
      </c>
      <c r="C6" s="22">
        <v>465</v>
      </c>
      <c r="D6" s="22">
        <v>129</v>
      </c>
      <c r="E6" s="22">
        <v>178</v>
      </c>
      <c r="F6" s="22">
        <v>185</v>
      </c>
      <c r="G6" s="22">
        <v>189</v>
      </c>
      <c r="H6" s="22">
        <v>186</v>
      </c>
      <c r="I6" s="22">
        <v>128</v>
      </c>
      <c r="J6" s="22">
        <v>186</v>
      </c>
      <c r="K6" s="22">
        <v>730</v>
      </c>
    </row>
    <row r="7" spans="1:11" x14ac:dyDescent="0.25">
      <c r="A7" s="47" t="s">
        <v>41</v>
      </c>
      <c r="B7" s="22">
        <v>434</v>
      </c>
      <c r="C7" s="22">
        <v>879</v>
      </c>
      <c r="D7" s="22">
        <v>330</v>
      </c>
      <c r="E7" s="22">
        <v>517</v>
      </c>
      <c r="F7" s="22">
        <v>524</v>
      </c>
      <c r="G7" s="22">
        <v>593</v>
      </c>
      <c r="H7" s="22">
        <v>514</v>
      </c>
      <c r="I7" s="22">
        <v>325</v>
      </c>
      <c r="J7" s="22">
        <v>374</v>
      </c>
      <c r="K7" s="22">
        <v>1183</v>
      </c>
    </row>
    <row r="8" spans="1:11" x14ac:dyDescent="0.25">
      <c r="A8" s="47" t="s">
        <v>40</v>
      </c>
      <c r="B8" s="22">
        <v>845</v>
      </c>
      <c r="C8" s="22">
        <v>1139</v>
      </c>
      <c r="D8" s="22">
        <v>630</v>
      </c>
      <c r="E8" s="22">
        <v>1049</v>
      </c>
      <c r="F8" s="22">
        <v>1240</v>
      </c>
      <c r="G8" s="22">
        <v>1131</v>
      </c>
      <c r="H8" s="22">
        <v>1109</v>
      </c>
      <c r="I8" s="22">
        <v>780</v>
      </c>
      <c r="J8" s="22">
        <v>815</v>
      </c>
      <c r="K8" s="22">
        <v>2677</v>
      </c>
    </row>
    <row r="9" spans="1:11" x14ac:dyDescent="0.25">
      <c r="A9" s="47" t="s">
        <v>39</v>
      </c>
      <c r="B9" s="22">
        <v>665</v>
      </c>
      <c r="C9" s="22">
        <v>782</v>
      </c>
      <c r="D9" s="22">
        <v>327</v>
      </c>
      <c r="E9" s="22">
        <v>468</v>
      </c>
      <c r="F9" s="22">
        <v>510</v>
      </c>
      <c r="G9" s="22">
        <v>390</v>
      </c>
      <c r="H9" s="22">
        <v>452</v>
      </c>
      <c r="I9" s="22">
        <v>326</v>
      </c>
      <c r="J9" s="22">
        <v>361</v>
      </c>
      <c r="K9" s="22">
        <v>1602</v>
      </c>
    </row>
    <row r="10" spans="1:11" x14ac:dyDescent="0.25">
      <c r="A10" s="47" t="s">
        <v>38</v>
      </c>
      <c r="B10" s="22">
        <v>259</v>
      </c>
      <c r="C10" s="22">
        <v>339</v>
      </c>
      <c r="D10" s="22">
        <v>208</v>
      </c>
      <c r="E10" s="22">
        <v>300</v>
      </c>
      <c r="F10" s="22">
        <v>249</v>
      </c>
      <c r="G10" s="22">
        <v>235</v>
      </c>
      <c r="H10" s="22">
        <v>261</v>
      </c>
      <c r="I10" s="22">
        <v>191</v>
      </c>
      <c r="J10" s="22">
        <v>162</v>
      </c>
      <c r="K10" s="22">
        <v>856</v>
      </c>
    </row>
    <row r="11" spans="1:11" x14ac:dyDescent="0.25">
      <c r="A11" s="47" t="s">
        <v>37</v>
      </c>
      <c r="B11" s="22">
        <v>133</v>
      </c>
      <c r="C11" s="22">
        <v>204</v>
      </c>
      <c r="D11" s="22">
        <v>279</v>
      </c>
      <c r="E11" s="22">
        <v>512</v>
      </c>
      <c r="F11" s="22">
        <v>781</v>
      </c>
      <c r="G11" s="22">
        <v>482</v>
      </c>
      <c r="H11" s="22">
        <v>328</v>
      </c>
      <c r="I11" s="22">
        <v>266</v>
      </c>
      <c r="J11" s="22">
        <v>204</v>
      </c>
      <c r="K11" s="22">
        <v>918</v>
      </c>
    </row>
    <row r="12" spans="1:11" x14ac:dyDescent="0.25">
      <c r="A12" s="45" t="s">
        <v>22</v>
      </c>
      <c r="B12" s="44">
        <v>3885</v>
      </c>
      <c r="C12" s="44">
        <v>5093</v>
      </c>
      <c r="D12" s="44">
        <v>2421</v>
      </c>
      <c r="E12" s="44">
        <v>3787</v>
      </c>
      <c r="F12" s="44">
        <v>4425</v>
      </c>
      <c r="G12" s="77">
        <v>3716</v>
      </c>
      <c r="H12" s="77">
        <v>3548</v>
      </c>
      <c r="I12" s="77">
        <v>2535</v>
      </c>
      <c r="J12" s="77">
        <v>2649</v>
      </c>
      <c r="K12" s="77">
        <v>9483</v>
      </c>
    </row>
    <row r="13" spans="1:11" x14ac:dyDescent="0.25">
      <c r="A13" s="389" t="s">
        <v>45</v>
      </c>
      <c r="B13" s="389"/>
      <c r="C13" s="389"/>
      <c r="D13" s="389"/>
      <c r="E13" s="389"/>
      <c r="F13" s="389"/>
      <c r="G13" s="389"/>
      <c r="H13" s="389"/>
      <c r="I13" s="389"/>
      <c r="J13" s="389"/>
      <c r="K13" s="389"/>
    </row>
    <row r="14" spans="1:11" x14ac:dyDescent="0.25">
      <c r="A14" s="47" t="s">
        <v>44</v>
      </c>
      <c r="B14" s="22">
        <v>819</v>
      </c>
      <c r="C14" s="22">
        <v>865</v>
      </c>
      <c r="D14" s="78">
        <v>333</v>
      </c>
      <c r="E14" s="22">
        <v>529</v>
      </c>
      <c r="F14" s="22">
        <v>568</v>
      </c>
      <c r="G14" s="22">
        <v>443</v>
      </c>
      <c r="H14" s="22">
        <v>456</v>
      </c>
      <c r="I14" s="22">
        <v>366</v>
      </c>
      <c r="J14" s="22">
        <v>351</v>
      </c>
      <c r="K14" s="22">
        <v>970</v>
      </c>
    </row>
    <row r="15" spans="1:11" x14ac:dyDescent="0.25">
      <c r="A15" s="47" t="s">
        <v>43</v>
      </c>
      <c r="B15" s="22">
        <v>397</v>
      </c>
      <c r="C15" s="22">
        <v>316</v>
      </c>
      <c r="D15" s="78">
        <v>128</v>
      </c>
      <c r="E15" s="22">
        <v>220</v>
      </c>
      <c r="F15" s="22">
        <v>246</v>
      </c>
      <c r="G15" s="22">
        <v>201</v>
      </c>
      <c r="H15" s="22">
        <v>177</v>
      </c>
      <c r="I15" s="22">
        <v>143</v>
      </c>
      <c r="J15" s="22">
        <v>150</v>
      </c>
      <c r="K15" s="22">
        <v>390</v>
      </c>
    </row>
    <row r="16" spans="1:11" x14ac:dyDescent="0.25">
      <c r="A16" s="47" t="s">
        <v>42</v>
      </c>
      <c r="B16" s="22">
        <v>700</v>
      </c>
      <c r="C16" s="22">
        <v>603</v>
      </c>
      <c r="D16" s="78">
        <v>206</v>
      </c>
      <c r="E16" s="22">
        <v>307</v>
      </c>
      <c r="F16" s="22">
        <v>229</v>
      </c>
      <c r="G16" s="22">
        <v>238</v>
      </c>
      <c r="H16" s="22">
        <v>279</v>
      </c>
      <c r="I16" s="22">
        <v>232</v>
      </c>
      <c r="J16" s="22">
        <v>259</v>
      </c>
      <c r="K16" s="22">
        <v>874</v>
      </c>
    </row>
    <row r="17" spans="1:11" x14ac:dyDescent="0.25">
      <c r="A17" s="47" t="s">
        <v>41</v>
      </c>
      <c r="B17" s="22">
        <v>690</v>
      </c>
      <c r="C17" s="22">
        <v>1010</v>
      </c>
      <c r="D17" s="78">
        <v>599</v>
      </c>
      <c r="E17" s="22">
        <v>957</v>
      </c>
      <c r="F17" s="22">
        <v>859</v>
      </c>
      <c r="G17" s="22">
        <v>1010</v>
      </c>
      <c r="H17" s="22">
        <v>966</v>
      </c>
      <c r="I17" s="22">
        <v>598</v>
      </c>
      <c r="J17" s="22">
        <v>695</v>
      </c>
      <c r="K17" s="22">
        <v>1798</v>
      </c>
    </row>
    <row r="18" spans="1:11" x14ac:dyDescent="0.25">
      <c r="A18" s="47" t="s">
        <v>40</v>
      </c>
      <c r="B18" s="22">
        <v>1137</v>
      </c>
      <c r="C18" s="22">
        <v>1345</v>
      </c>
      <c r="D18" s="78">
        <v>717</v>
      </c>
      <c r="E18" s="22">
        <v>1197</v>
      </c>
      <c r="F18" s="22">
        <v>1539</v>
      </c>
      <c r="G18" s="22">
        <v>1347</v>
      </c>
      <c r="H18" s="22">
        <v>1350</v>
      </c>
      <c r="I18" s="22">
        <v>926</v>
      </c>
      <c r="J18" s="22">
        <v>1075</v>
      </c>
      <c r="K18" s="22">
        <v>3166</v>
      </c>
    </row>
    <row r="19" spans="1:11" x14ac:dyDescent="0.25">
      <c r="A19" s="47" t="s">
        <v>39</v>
      </c>
      <c r="B19" s="22">
        <v>799</v>
      </c>
      <c r="C19" s="22">
        <v>833</v>
      </c>
      <c r="D19" s="78">
        <v>383</v>
      </c>
      <c r="E19" s="22">
        <v>536</v>
      </c>
      <c r="F19" s="22">
        <v>522</v>
      </c>
      <c r="G19" s="22">
        <v>424</v>
      </c>
      <c r="H19" s="22">
        <v>501</v>
      </c>
      <c r="I19" s="22">
        <v>342</v>
      </c>
      <c r="J19" s="22">
        <v>391</v>
      </c>
      <c r="K19" s="22">
        <v>1532</v>
      </c>
    </row>
    <row r="20" spans="1:11" x14ac:dyDescent="0.25">
      <c r="A20" s="47" t="s">
        <v>38</v>
      </c>
      <c r="B20" s="22">
        <v>265</v>
      </c>
      <c r="C20" s="22">
        <v>339</v>
      </c>
      <c r="D20" s="78">
        <v>291</v>
      </c>
      <c r="E20" s="22">
        <v>474</v>
      </c>
      <c r="F20" s="22">
        <v>394</v>
      </c>
      <c r="G20" s="22">
        <v>352</v>
      </c>
      <c r="H20" s="22">
        <v>342</v>
      </c>
      <c r="I20" s="22">
        <v>257</v>
      </c>
      <c r="J20" s="22">
        <v>219</v>
      </c>
      <c r="K20" s="22">
        <v>1036</v>
      </c>
    </row>
    <row r="21" spans="1:11" x14ac:dyDescent="0.25">
      <c r="A21" s="47" t="s">
        <v>37</v>
      </c>
      <c r="B21" s="22">
        <v>165</v>
      </c>
      <c r="C21" s="22">
        <v>291</v>
      </c>
      <c r="D21" s="78">
        <v>368</v>
      </c>
      <c r="E21" s="22">
        <v>583</v>
      </c>
      <c r="F21" s="22">
        <v>1088</v>
      </c>
      <c r="G21" s="22">
        <v>711</v>
      </c>
      <c r="H21" s="22">
        <v>485</v>
      </c>
      <c r="I21" s="22">
        <v>403</v>
      </c>
      <c r="J21" s="22">
        <v>297</v>
      </c>
      <c r="K21" s="22">
        <v>1305</v>
      </c>
    </row>
    <row r="22" spans="1:11" x14ac:dyDescent="0.25">
      <c r="A22" s="45" t="s">
        <v>22</v>
      </c>
      <c r="B22" s="44">
        <v>4972</v>
      </c>
      <c r="C22" s="44">
        <v>5602</v>
      </c>
      <c r="D22" s="44">
        <v>3025</v>
      </c>
      <c r="E22" s="44">
        <v>4803</v>
      </c>
      <c r="F22" s="44">
        <v>5445</v>
      </c>
      <c r="G22" s="77">
        <v>4726</v>
      </c>
      <c r="H22" s="77">
        <v>4556</v>
      </c>
      <c r="I22" s="77">
        <v>3267</v>
      </c>
      <c r="J22" s="77">
        <v>3437</v>
      </c>
      <c r="K22" s="77">
        <v>11071</v>
      </c>
    </row>
    <row r="23" spans="1:11" x14ac:dyDescent="0.25">
      <c r="A23" s="389" t="s">
        <v>22</v>
      </c>
      <c r="B23" s="389"/>
      <c r="C23" s="389"/>
      <c r="D23" s="389"/>
      <c r="E23" s="389"/>
      <c r="F23" s="389"/>
      <c r="G23" s="389"/>
      <c r="H23" s="389"/>
      <c r="I23" s="389"/>
      <c r="J23" s="389"/>
      <c r="K23" s="389"/>
    </row>
    <row r="24" spans="1:11" x14ac:dyDescent="0.25">
      <c r="A24" s="47" t="s">
        <v>44</v>
      </c>
      <c r="B24" s="22">
        <v>1627</v>
      </c>
      <c r="C24" s="22">
        <v>1784</v>
      </c>
      <c r="D24" s="22">
        <v>726</v>
      </c>
      <c r="E24" s="22">
        <v>1089</v>
      </c>
      <c r="F24" s="22">
        <v>1227</v>
      </c>
      <c r="G24" s="22">
        <v>935</v>
      </c>
      <c r="H24" s="22">
        <v>936</v>
      </c>
      <c r="I24" s="22">
        <v>744</v>
      </c>
      <c r="J24" s="22">
        <v>754</v>
      </c>
      <c r="K24" s="22">
        <v>1991</v>
      </c>
    </row>
    <row r="25" spans="1:11" x14ac:dyDescent="0.25">
      <c r="A25" s="47" t="s">
        <v>43</v>
      </c>
      <c r="B25" s="22">
        <v>702</v>
      </c>
      <c r="C25" s="22">
        <v>682</v>
      </c>
      <c r="D25" s="22">
        <v>253</v>
      </c>
      <c r="E25" s="22">
        <v>423</v>
      </c>
      <c r="F25" s="22">
        <v>523</v>
      </c>
      <c r="G25" s="22">
        <v>405</v>
      </c>
      <c r="H25" s="22">
        <v>395</v>
      </c>
      <c r="I25" s="22">
        <v>284</v>
      </c>
      <c r="J25" s="22">
        <v>294</v>
      </c>
      <c r="K25" s="22">
        <v>886</v>
      </c>
    </row>
    <row r="26" spans="1:11" x14ac:dyDescent="0.25">
      <c r="A26" s="47" t="s">
        <v>42</v>
      </c>
      <c r="B26" s="22">
        <v>1136</v>
      </c>
      <c r="C26" s="22">
        <v>1068</v>
      </c>
      <c r="D26" s="22">
        <v>335</v>
      </c>
      <c r="E26" s="22">
        <v>485</v>
      </c>
      <c r="F26" s="22">
        <v>414</v>
      </c>
      <c r="G26" s="22">
        <v>427</v>
      </c>
      <c r="H26" s="22">
        <v>465</v>
      </c>
      <c r="I26" s="22">
        <v>360</v>
      </c>
      <c r="J26" s="22">
        <v>445</v>
      </c>
      <c r="K26" s="22">
        <v>1604</v>
      </c>
    </row>
    <row r="27" spans="1:11" x14ac:dyDescent="0.25">
      <c r="A27" s="47" t="s">
        <v>41</v>
      </c>
      <c r="B27" s="22">
        <v>1124</v>
      </c>
      <c r="C27" s="22">
        <v>1889</v>
      </c>
      <c r="D27" s="22">
        <v>929</v>
      </c>
      <c r="E27" s="22">
        <v>1474</v>
      </c>
      <c r="F27" s="22">
        <v>1383</v>
      </c>
      <c r="G27" s="22">
        <v>1603</v>
      </c>
      <c r="H27" s="22">
        <v>1480</v>
      </c>
      <c r="I27" s="22">
        <v>923</v>
      </c>
      <c r="J27" s="22">
        <v>1069</v>
      </c>
      <c r="K27" s="22">
        <v>2981</v>
      </c>
    </row>
    <row r="28" spans="1:11" x14ac:dyDescent="0.25">
      <c r="A28" s="47" t="s">
        <v>40</v>
      </c>
      <c r="B28" s="22">
        <v>1982</v>
      </c>
      <c r="C28" s="22">
        <v>2484</v>
      </c>
      <c r="D28" s="22">
        <v>1347</v>
      </c>
      <c r="E28" s="22">
        <v>2246</v>
      </c>
      <c r="F28" s="22">
        <v>2779</v>
      </c>
      <c r="G28" s="22">
        <v>2478</v>
      </c>
      <c r="H28" s="22">
        <v>2459</v>
      </c>
      <c r="I28" s="22">
        <v>1706</v>
      </c>
      <c r="J28" s="22">
        <v>1890</v>
      </c>
      <c r="K28" s="22">
        <v>5843</v>
      </c>
    </row>
    <row r="29" spans="1:11" x14ac:dyDescent="0.25">
      <c r="A29" s="47" t="s">
        <v>39</v>
      </c>
      <c r="B29" s="22">
        <v>1464</v>
      </c>
      <c r="C29" s="22">
        <v>1615</v>
      </c>
      <c r="D29" s="22">
        <v>710</v>
      </c>
      <c r="E29" s="22">
        <v>1004</v>
      </c>
      <c r="F29" s="22">
        <v>1032</v>
      </c>
      <c r="G29" s="22">
        <v>814</v>
      </c>
      <c r="H29" s="22">
        <v>953</v>
      </c>
      <c r="I29" s="22">
        <v>668</v>
      </c>
      <c r="J29" s="22">
        <v>752</v>
      </c>
      <c r="K29" s="22">
        <v>3134</v>
      </c>
    </row>
    <row r="30" spans="1:11" x14ac:dyDescent="0.25">
      <c r="A30" s="47" t="s">
        <v>38</v>
      </c>
      <c r="B30" s="22">
        <v>524</v>
      </c>
      <c r="C30" s="22">
        <v>678</v>
      </c>
      <c r="D30" s="22">
        <v>499</v>
      </c>
      <c r="E30" s="22">
        <v>774</v>
      </c>
      <c r="F30" s="22">
        <v>643</v>
      </c>
      <c r="G30" s="22">
        <v>587</v>
      </c>
      <c r="H30" s="22">
        <v>603</v>
      </c>
      <c r="I30" s="22">
        <v>448</v>
      </c>
      <c r="J30" s="22">
        <v>381</v>
      </c>
      <c r="K30" s="22">
        <v>1892</v>
      </c>
    </row>
    <row r="31" spans="1:11" x14ac:dyDescent="0.25">
      <c r="A31" s="47" t="s">
        <v>37</v>
      </c>
      <c r="B31" s="22">
        <v>298</v>
      </c>
      <c r="C31" s="22">
        <v>495</v>
      </c>
      <c r="D31" s="22">
        <v>647</v>
      </c>
      <c r="E31" s="22">
        <v>1095</v>
      </c>
      <c r="F31" s="22">
        <v>1869</v>
      </c>
      <c r="G31" s="22">
        <v>1193</v>
      </c>
      <c r="H31" s="22">
        <v>813</v>
      </c>
      <c r="I31" s="22">
        <v>669</v>
      </c>
      <c r="J31" s="22">
        <v>501</v>
      </c>
      <c r="K31" s="22">
        <v>2223</v>
      </c>
    </row>
    <row r="32" spans="1:11" x14ac:dyDescent="0.25">
      <c r="A32" s="45" t="s">
        <v>22</v>
      </c>
      <c r="B32" s="44">
        <v>8857</v>
      </c>
      <c r="C32" s="44">
        <v>10695</v>
      </c>
      <c r="D32" s="44">
        <v>5446</v>
      </c>
      <c r="E32" s="44">
        <v>8590</v>
      </c>
      <c r="F32" s="44">
        <v>9870</v>
      </c>
      <c r="G32" s="44">
        <v>8442</v>
      </c>
      <c r="H32" s="44">
        <v>8104</v>
      </c>
      <c r="I32" s="44">
        <v>5802</v>
      </c>
      <c r="J32" s="44">
        <v>6086</v>
      </c>
      <c r="K32" s="44">
        <v>20554</v>
      </c>
    </row>
  </sheetData>
  <mergeCells count="3">
    <mergeCell ref="A3:K3"/>
    <mergeCell ref="A13:K13"/>
    <mergeCell ref="A23:K23"/>
  </mergeCells>
  <pageMargins left="0.78740157480314965" right="0.78740157480314965" top="0.98425196850393704" bottom="0.98425196850393704" header="0" footer="0.51181102362204722"/>
  <pageSetup paperSize="9" scale="96" orientation="portrait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35FBF-CB86-4928-B2B3-7AC2268E24C7}">
  <dimension ref="A1:K32"/>
  <sheetViews>
    <sheetView zoomScaleNormal="100" workbookViewId="0"/>
  </sheetViews>
  <sheetFormatPr defaultRowHeight="11.25" x14ac:dyDescent="0.2"/>
  <cols>
    <col min="1" max="1" width="7.7109375" style="51" customWidth="1"/>
    <col min="2" max="11" width="7.140625" style="51" customWidth="1"/>
    <col min="12" max="16384" width="9.140625" style="51"/>
  </cols>
  <sheetData>
    <row r="1" spans="1:11" ht="13.5" thickBot="1" x14ac:dyDescent="0.3">
      <c r="A1" s="100" t="s">
        <v>107</v>
      </c>
      <c r="B1" s="99"/>
      <c r="C1" s="99"/>
      <c r="D1" s="99"/>
      <c r="E1" s="99"/>
      <c r="F1" s="98"/>
      <c r="G1" s="97"/>
      <c r="H1" s="96"/>
    </row>
    <row r="2" spans="1:11" ht="25.5" x14ac:dyDescent="0.2">
      <c r="A2" s="95" t="s">
        <v>106</v>
      </c>
      <c r="B2" s="94">
        <v>1993</v>
      </c>
      <c r="C2" s="93">
        <v>1995</v>
      </c>
      <c r="D2" s="92">
        <v>2000</v>
      </c>
      <c r="E2" s="92">
        <v>2001</v>
      </c>
      <c r="F2" s="91">
        <v>2005</v>
      </c>
      <c r="G2" s="90">
        <v>2007</v>
      </c>
      <c r="H2" s="79">
        <v>2008</v>
      </c>
      <c r="I2" s="79">
        <v>2009</v>
      </c>
      <c r="J2" s="79">
        <v>2010</v>
      </c>
      <c r="K2" s="79">
        <v>2011</v>
      </c>
    </row>
    <row r="3" spans="1:11" ht="12.75" x14ac:dyDescent="0.2">
      <c r="A3" s="402" t="s">
        <v>46</v>
      </c>
      <c r="B3" s="402"/>
      <c r="C3" s="402"/>
      <c r="D3" s="402"/>
      <c r="E3" s="402"/>
      <c r="F3" s="402"/>
      <c r="G3" s="402"/>
      <c r="H3" s="402"/>
      <c r="I3" s="402"/>
      <c r="J3" s="402"/>
      <c r="K3" s="402"/>
    </row>
    <row r="4" spans="1:11" ht="12.75" x14ac:dyDescent="0.25">
      <c r="A4" s="47" t="s">
        <v>44</v>
      </c>
      <c r="B4" s="53">
        <v>20.797940797940797</v>
      </c>
      <c r="C4" s="53">
        <v>18.044374631847635</v>
      </c>
      <c r="D4" s="88">
        <v>16.232961586121437</v>
      </c>
      <c r="E4" s="53">
        <v>14.78743068391867</v>
      </c>
      <c r="F4" s="53">
        <v>14.892655367231638</v>
      </c>
      <c r="G4" s="53">
        <v>13.240043057050594</v>
      </c>
      <c r="H4" s="53">
        <v>13.528748590755354</v>
      </c>
      <c r="I4" s="53">
        <v>14.911242603550296</v>
      </c>
      <c r="J4" s="53">
        <v>15.213288033220081</v>
      </c>
      <c r="K4" s="87">
        <v>10.766635031108299</v>
      </c>
    </row>
    <row r="5" spans="1:11" ht="12.75" x14ac:dyDescent="0.25">
      <c r="A5" s="47" t="s">
        <v>43</v>
      </c>
      <c r="B5" s="53">
        <v>7.8507078507078516</v>
      </c>
      <c r="C5" s="53">
        <v>7.1863341841743571</v>
      </c>
      <c r="D5" s="88">
        <v>5.1631557207765386</v>
      </c>
      <c r="E5" s="53">
        <v>5.360443622920517</v>
      </c>
      <c r="F5" s="53">
        <v>6.2598870056497171</v>
      </c>
      <c r="G5" s="53">
        <v>5.4897739504843921</v>
      </c>
      <c r="H5" s="53">
        <v>6.1443066516347242</v>
      </c>
      <c r="I5" s="53">
        <v>5.5621301775147929</v>
      </c>
      <c r="J5" s="53">
        <v>5.4360135900339754</v>
      </c>
      <c r="K5" s="87">
        <v>5.2304123167773913</v>
      </c>
    </row>
    <row r="6" spans="1:11" ht="12.75" x14ac:dyDescent="0.25">
      <c r="A6" s="47" t="s">
        <v>42</v>
      </c>
      <c r="B6" s="53">
        <v>11.222651222651223</v>
      </c>
      <c r="C6" s="53">
        <v>9.1301786766149604</v>
      </c>
      <c r="D6" s="88">
        <v>5.3283767038413883</v>
      </c>
      <c r="E6" s="53">
        <v>4.7002904673884345</v>
      </c>
      <c r="F6" s="53">
        <v>4.1807909604519775</v>
      </c>
      <c r="G6" s="53">
        <v>5.0861141011840685</v>
      </c>
      <c r="H6" s="53">
        <v>5.2423900789177003</v>
      </c>
      <c r="I6" s="53">
        <v>5.0493096646942801</v>
      </c>
      <c r="J6" s="53">
        <v>7.0215175537938848</v>
      </c>
      <c r="K6" s="87">
        <v>7.697985869450596</v>
      </c>
    </row>
    <row r="7" spans="1:11" ht="12.75" x14ac:dyDescent="0.25">
      <c r="A7" s="47" t="s">
        <v>41</v>
      </c>
      <c r="B7" s="53">
        <v>11.171171171171171</v>
      </c>
      <c r="C7" s="53">
        <v>17.258982917730219</v>
      </c>
      <c r="D7" s="88">
        <v>13.630731102850064</v>
      </c>
      <c r="E7" s="53">
        <v>13.651967256403486</v>
      </c>
      <c r="F7" s="53">
        <v>11.841807909604519</v>
      </c>
      <c r="G7" s="53">
        <v>15.958019375672766</v>
      </c>
      <c r="H7" s="53">
        <v>14.487034949267194</v>
      </c>
      <c r="I7" s="53">
        <v>12.820512820512819</v>
      </c>
      <c r="J7" s="53">
        <v>14.118535296338241</v>
      </c>
      <c r="K7" s="87">
        <v>12.474955182958979</v>
      </c>
    </row>
    <row r="8" spans="1:11" ht="12.75" x14ac:dyDescent="0.25">
      <c r="A8" s="47" t="s">
        <v>40</v>
      </c>
      <c r="B8" s="53">
        <v>21.750321750321749</v>
      </c>
      <c r="C8" s="53">
        <v>22.364029059493422</v>
      </c>
      <c r="D8" s="88">
        <v>26.022304832713754</v>
      </c>
      <c r="E8" s="53">
        <v>27.70002640612622</v>
      </c>
      <c r="F8" s="53">
        <v>28.022598870056498</v>
      </c>
      <c r="G8" s="53">
        <v>30.435952637244352</v>
      </c>
      <c r="H8" s="53">
        <v>31.25704622322435</v>
      </c>
      <c r="I8" s="53">
        <v>30.76923076923077</v>
      </c>
      <c r="J8" s="53">
        <v>30.766326915817288</v>
      </c>
      <c r="K8" s="87">
        <v>28.229463250026367</v>
      </c>
    </row>
    <row r="9" spans="1:11" ht="12.75" x14ac:dyDescent="0.25">
      <c r="A9" s="47" t="s">
        <v>39</v>
      </c>
      <c r="B9" s="53">
        <v>17.117117117117118</v>
      </c>
      <c r="C9" s="53">
        <v>15.354408010995485</v>
      </c>
      <c r="D9" s="88">
        <v>13.506815365551425</v>
      </c>
      <c r="E9" s="53">
        <v>12.358067071560603</v>
      </c>
      <c r="F9" s="53">
        <v>11.525423728813559</v>
      </c>
      <c r="G9" s="53">
        <v>10.495156081808396</v>
      </c>
      <c r="H9" s="53">
        <v>12.73957158962796</v>
      </c>
      <c r="I9" s="53">
        <v>12.859960552268246</v>
      </c>
      <c r="J9" s="53">
        <v>13.627784069460175</v>
      </c>
      <c r="K9" s="87">
        <v>16.893388168301172</v>
      </c>
    </row>
    <row r="10" spans="1:11" ht="12.75" x14ac:dyDescent="0.25">
      <c r="A10" s="47" t="s">
        <v>38</v>
      </c>
      <c r="B10" s="53">
        <v>6.666666666666667</v>
      </c>
      <c r="C10" s="53">
        <v>6.6561947771451013</v>
      </c>
      <c r="D10" s="88">
        <v>8.5914911193721597</v>
      </c>
      <c r="E10" s="53">
        <v>7.9218378663850011</v>
      </c>
      <c r="F10" s="53">
        <v>5.6271186440677967</v>
      </c>
      <c r="G10" s="53">
        <v>6.3240043057050599</v>
      </c>
      <c r="H10" s="53">
        <v>7.3562570462232246</v>
      </c>
      <c r="I10" s="53">
        <v>7.5345167652859963</v>
      </c>
      <c r="J10" s="53">
        <v>6.2</v>
      </c>
      <c r="K10" s="87">
        <v>9.0266793208900129</v>
      </c>
    </row>
    <row r="11" spans="1:11" ht="12.75" x14ac:dyDescent="0.25">
      <c r="A11" s="47" t="s">
        <v>37</v>
      </c>
      <c r="B11" s="53">
        <v>3.4234234234234231</v>
      </c>
      <c r="C11" s="53">
        <v>4.0054977419988216</v>
      </c>
      <c r="D11" s="88">
        <v>11.524163568773234</v>
      </c>
      <c r="E11" s="53">
        <v>13.519936625297069</v>
      </c>
      <c r="F11" s="53">
        <v>17.649717514124294</v>
      </c>
      <c r="G11" s="53">
        <v>12.970936490850377</v>
      </c>
      <c r="H11" s="53">
        <v>9.244644870349493</v>
      </c>
      <c r="I11" s="53">
        <v>10.493096646942801</v>
      </c>
      <c r="J11" s="53">
        <v>7.7010192525481314</v>
      </c>
      <c r="K11" s="87">
        <v>9.6804808604871884</v>
      </c>
    </row>
    <row r="12" spans="1:11" ht="12.75" x14ac:dyDescent="0.2">
      <c r="A12" s="45" t="s">
        <v>22</v>
      </c>
      <c r="B12" s="52">
        <v>100</v>
      </c>
      <c r="C12" s="52">
        <v>100</v>
      </c>
      <c r="D12" s="86">
        <v>100</v>
      </c>
      <c r="E12" s="52">
        <v>100</v>
      </c>
      <c r="F12" s="52">
        <v>100</v>
      </c>
      <c r="G12" s="52">
        <v>100</v>
      </c>
      <c r="H12" s="52">
        <v>100</v>
      </c>
      <c r="I12" s="52">
        <v>100</v>
      </c>
      <c r="J12" s="52">
        <v>100</v>
      </c>
      <c r="K12" s="52">
        <v>100</v>
      </c>
    </row>
    <row r="13" spans="1:11" ht="12.75" x14ac:dyDescent="0.2">
      <c r="A13" s="389" t="s">
        <v>45</v>
      </c>
      <c r="B13" s="389"/>
      <c r="C13" s="389"/>
      <c r="D13" s="389"/>
      <c r="E13" s="389"/>
      <c r="F13" s="389"/>
      <c r="G13" s="389"/>
      <c r="H13" s="389"/>
      <c r="I13" s="389"/>
      <c r="J13" s="389"/>
      <c r="K13" s="389"/>
    </row>
    <row r="14" spans="1:11" ht="12.75" x14ac:dyDescent="0.25">
      <c r="A14" s="47" t="s">
        <v>44</v>
      </c>
      <c r="B14" s="53">
        <v>16.472244569589702</v>
      </c>
      <c r="C14" s="53">
        <v>15.44091395930025</v>
      </c>
      <c r="D14" s="89">
        <v>11.008264462809917</v>
      </c>
      <c r="E14" s="53">
        <v>11.013949614824069</v>
      </c>
      <c r="F14" s="53">
        <v>10.431588613406795</v>
      </c>
      <c r="G14" s="53">
        <v>9.3736775285653824</v>
      </c>
      <c r="H14" s="53">
        <v>10.008779631255488</v>
      </c>
      <c r="I14" s="53">
        <v>11.202938475665748</v>
      </c>
      <c r="J14" s="53">
        <v>10.212394530113471</v>
      </c>
      <c r="K14" s="87">
        <v>8.7616294824315784</v>
      </c>
    </row>
    <row r="15" spans="1:11" ht="12.75" x14ac:dyDescent="0.25">
      <c r="A15" s="47" t="s">
        <v>43</v>
      </c>
      <c r="B15" s="53">
        <v>7.9847144006436039</v>
      </c>
      <c r="C15" s="53">
        <v>5.6408425562299174</v>
      </c>
      <c r="D15" s="89">
        <v>4.2314049586776861</v>
      </c>
      <c r="E15" s="53">
        <v>4.5804705392463045</v>
      </c>
      <c r="F15" s="53">
        <v>4.5179063360881546</v>
      </c>
      <c r="G15" s="53">
        <v>4.2530681337283109</v>
      </c>
      <c r="H15" s="53">
        <v>3.8849868305531166</v>
      </c>
      <c r="I15" s="53">
        <v>4.3771043771043772</v>
      </c>
      <c r="J15" s="53">
        <v>4.3642711667151586</v>
      </c>
      <c r="K15" s="87">
        <v>3.522717008400325</v>
      </c>
    </row>
    <row r="16" spans="1:11" ht="12.75" x14ac:dyDescent="0.25">
      <c r="A16" s="47" t="s">
        <v>42</v>
      </c>
      <c r="B16" s="53">
        <v>14.078841512469831</v>
      </c>
      <c r="C16" s="53">
        <v>10.764012852552659</v>
      </c>
      <c r="D16" s="89">
        <v>6.8099173553719012</v>
      </c>
      <c r="E16" s="53">
        <v>6.3918384343118886</v>
      </c>
      <c r="F16" s="53">
        <v>4.2056932966023881</v>
      </c>
      <c r="G16" s="53">
        <v>5.0359712230215825</v>
      </c>
      <c r="H16" s="53">
        <v>6.1237928007023701</v>
      </c>
      <c r="I16" s="53">
        <v>7.1013161922252834</v>
      </c>
      <c r="J16" s="53">
        <v>7.5356415478615073</v>
      </c>
      <c r="K16" s="87">
        <v>7.8944991419022674</v>
      </c>
    </row>
    <row r="17" spans="1:11" ht="12.75" x14ac:dyDescent="0.25">
      <c r="A17" s="47" t="s">
        <v>41</v>
      </c>
      <c r="B17" s="53">
        <v>13.877715205148833</v>
      </c>
      <c r="C17" s="53">
        <v>18.02927525883613</v>
      </c>
      <c r="D17" s="89">
        <v>19.801652892561982</v>
      </c>
      <c r="E17" s="53">
        <v>19.925046845721425</v>
      </c>
      <c r="F17" s="53">
        <v>15.775941230486684</v>
      </c>
      <c r="G17" s="53">
        <v>21.371138383410919</v>
      </c>
      <c r="H17" s="53">
        <v>21.202809482001754</v>
      </c>
      <c r="I17" s="53">
        <v>18.304254667891033</v>
      </c>
      <c r="J17" s="53">
        <v>20.2211230724469</v>
      </c>
      <c r="K17" s="87">
        <v>16.240628669496886</v>
      </c>
    </row>
    <row r="18" spans="1:11" ht="12.75" x14ac:dyDescent="0.25">
      <c r="A18" s="47" t="s">
        <v>40</v>
      </c>
      <c r="B18" s="53">
        <v>22.868061142397426</v>
      </c>
      <c r="C18" s="53">
        <v>24.009282399143164</v>
      </c>
      <c r="D18" s="89">
        <v>23.702479338842974</v>
      </c>
      <c r="E18" s="53">
        <v>24.921923797626484</v>
      </c>
      <c r="F18" s="53">
        <v>28.264462809917358</v>
      </c>
      <c r="G18" s="53">
        <v>28.501904358865847</v>
      </c>
      <c r="H18" s="53">
        <v>29.631255487269538</v>
      </c>
      <c r="I18" s="53">
        <v>28.344046525864709</v>
      </c>
      <c r="J18" s="53">
        <v>31.277276694791972</v>
      </c>
      <c r="K18" s="87">
        <v>28.597236022039564</v>
      </c>
    </row>
    <row r="19" spans="1:11" ht="12.75" x14ac:dyDescent="0.25">
      <c r="A19" s="47" t="s">
        <v>39</v>
      </c>
      <c r="B19" s="53">
        <v>16.069991954947707</v>
      </c>
      <c r="C19" s="53">
        <v>14.869689396644056</v>
      </c>
      <c r="D19" s="89">
        <v>12.661157024793388</v>
      </c>
      <c r="E19" s="53">
        <v>11.159691859254632</v>
      </c>
      <c r="F19" s="53">
        <v>9.5867768595041323</v>
      </c>
      <c r="G19" s="53">
        <v>8.9716462124418115</v>
      </c>
      <c r="H19" s="53">
        <v>10.996488147497805</v>
      </c>
      <c r="I19" s="53">
        <v>10.46831955922865</v>
      </c>
      <c r="J19" s="53">
        <v>11.376200174570847</v>
      </c>
      <c r="K19" s="87">
        <v>13.837955017613584</v>
      </c>
    </row>
    <row r="20" spans="1:11" ht="12.75" x14ac:dyDescent="0.25">
      <c r="A20" s="47" t="s">
        <v>38</v>
      </c>
      <c r="B20" s="53">
        <v>5.3298471440064361</v>
      </c>
      <c r="C20" s="53">
        <v>6.0514102106390579</v>
      </c>
      <c r="D20" s="89">
        <v>9.6198347107438025</v>
      </c>
      <c r="E20" s="53">
        <v>9.8688319800124926</v>
      </c>
      <c r="F20" s="53">
        <v>7.2359963269054184</v>
      </c>
      <c r="G20" s="53">
        <v>7.4481591197630133</v>
      </c>
      <c r="H20" s="53">
        <v>7.5065847234416161</v>
      </c>
      <c r="I20" s="53">
        <v>7.8665442301805939</v>
      </c>
      <c r="J20" s="53">
        <v>6.371835903404131</v>
      </c>
      <c r="K20" s="87">
        <v>9.3577815915454785</v>
      </c>
    </row>
    <row r="21" spans="1:11" ht="12.75" x14ac:dyDescent="0.25">
      <c r="A21" s="47" t="s">
        <v>37</v>
      </c>
      <c r="B21" s="53">
        <v>3.3185840707964607</v>
      </c>
      <c r="C21" s="53">
        <v>5.1945733666547662</v>
      </c>
      <c r="D21" s="89">
        <v>12.165289256198347</v>
      </c>
      <c r="E21" s="53">
        <v>12.138246929002706</v>
      </c>
      <c r="F21" s="53">
        <v>19.981634527089074</v>
      </c>
      <c r="G21" s="53">
        <v>15.044435040203133</v>
      </c>
      <c r="H21" s="53">
        <v>10.645302897278313</v>
      </c>
      <c r="I21" s="53">
        <v>12.335475971839609</v>
      </c>
      <c r="J21" s="53">
        <v>8.641256910096013</v>
      </c>
      <c r="K21" s="87">
        <v>11.78755306657032</v>
      </c>
    </row>
    <row r="22" spans="1:11" ht="12.75" x14ac:dyDescent="0.2">
      <c r="A22" s="45" t="s">
        <v>22</v>
      </c>
      <c r="B22" s="52">
        <v>100</v>
      </c>
      <c r="C22" s="52">
        <v>100</v>
      </c>
      <c r="D22" s="52">
        <v>100</v>
      </c>
      <c r="E22" s="52">
        <v>100</v>
      </c>
      <c r="F22" s="52">
        <v>100</v>
      </c>
      <c r="G22" s="52">
        <v>100</v>
      </c>
      <c r="H22" s="52">
        <v>100</v>
      </c>
      <c r="I22" s="52">
        <v>100</v>
      </c>
      <c r="J22" s="52">
        <v>100</v>
      </c>
      <c r="K22" s="52">
        <v>100</v>
      </c>
    </row>
    <row r="23" spans="1:11" ht="12.75" x14ac:dyDescent="0.2">
      <c r="A23" s="389" t="s">
        <v>22</v>
      </c>
      <c r="B23" s="389"/>
      <c r="C23" s="389"/>
      <c r="D23" s="389"/>
      <c r="E23" s="389"/>
      <c r="F23" s="389"/>
      <c r="G23" s="389"/>
      <c r="H23" s="389"/>
      <c r="I23" s="389"/>
      <c r="J23" s="389"/>
      <c r="K23" s="389"/>
    </row>
    <row r="24" spans="1:11" ht="12.75" x14ac:dyDescent="0.25">
      <c r="A24" s="47" t="s">
        <v>44</v>
      </c>
      <c r="B24" s="53">
        <v>18.369651123405216</v>
      </c>
      <c r="C24" s="53">
        <v>16.680691912108461</v>
      </c>
      <c r="D24" s="88">
        <v>13.330885053250091</v>
      </c>
      <c r="E24" s="53">
        <v>12.677532013969733</v>
      </c>
      <c r="F24" s="53">
        <v>12.43161094224924</v>
      </c>
      <c r="G24" s="53">
        <v>11.07557450841033</v>
      </c>
      <c r="H24" s="53">
        <v>11.549851924975322</v>
      </c>
      <c r="I24" s="53">
        <v>12.82316442605998</v>
      </c>
      <c r="J24" s="53">
        <v>12.389089714097929</v>
      </c>
      <c r="K24" s="87">
        <v>9.6866789919237117</v>
      </c>
    </row>
    <row r="25" spans="1:11" ht="12.75" x14ac:dyDescent="0.25">
      <c r="A25" s="47" t="s">
        <v>43</v>
      </c>
      <c r="B25" s="53">
        <v>7.92593428926273</v>
      </c>
      <c r="C25" s="53">
        <v>6.3768115942028984</v>
      </c>
      <c r="D25" s="88">
        <v>4.645611457950789</v>
      </c>
      <c r="E25" s="53">
        <v>4.9243306169965075</v>
      </c>
      <c r="F25" s="53">
        <v>5.298885511651469</v>
      </c>
      <c r="G25" s="53">
        <v>4.797441364605544</v>
      </c>
      <c r="H25" s="53">
        <v>4.8741362290227048</v>
      </c>
      <c r="I25" s="53">
        <v>4.8948638400551534</v>
      </c>
      <c r="J25" s="53">
        <v>4.8307591192901738</v>
      </c>
      <c r="K25" s="87">
        <v>4.3105964775712753</v>
      </c>
    </row>
    <row r="26" spans="1:11" ht="12.75" x14ac:dyDescent="0.25">
      <c r="A26" s="47" t="s">
        <v>42</v>
      </c>
      <c r="B26" s="53">
        <v>12.826013322795529</v>
      </c>
      <c r="C26" s="53">
        <v>9.9859747545582049</v>
      </c>
      <c r="D26" s="88">
        <v>6.1513037091443259</v>
      </c>
      <c r="E26" s="53">
        <v>5.6461001164144351</v>
      </c>
      <c r="F26" s="53">
        <v>4.1945288753799392</v>
      </c>
      <c r="G26" s="53">
        <v>5.0580431177446101</v>
      </c>
      <c r="H26" s="53">
        <v>5.7379072063178675</v>
      </c>
      <c r="I26" s="53">
        <v>6.2047569803516032</v>
      </c>
      <c r="J26" s="53">
        <v>7.2</v>
      </c>
      <c r="K26" s="87">
        <v>7.8038338036391943</v>
      </c>
    </row>
    <row r="27" spans="1:11" ht="12.75" x14ac:dyDescent="0.25">
      <c r="A27" s="47" t="s">
        <v>41</v>
      </c>
      <c r="B27" s="53">
        <v>12.690527266568816</v>
      </c>
      <c r="C27" s="53">
        <v>17.662459093034126</v>
      </c>
      <c r="D27" s="88">
        <v>17.05839147998531</v>
      </c>
      <c r="E27" s="53">
        <v>17.159487776484283</v>
      </c>
      <c r="F27" s="53">
        <v>14.012158054711247</v>
      </c>
      <c r="G27" s="53">
        <v>18.988391376451077</v>
      </c>
      <c r="H27" s="53">
        <v>18.26258637709773</v>
      </c>
      <c r="I27" s="53">
        <v>15.908307480179248</v>
      </c>
      <c r="J27" s="53">
        <v>17.564903056194545</v>
      </c>
      <c r="K27" s="87">
        <v>14.503259706139923</v>
      </c>
    </row>
    <row r="28" spans="1:11" ht="12.75" x14ac:dyDescent="0.25">
      <c r="A28" s="47" t="s">
        <v>40</v>
      </c>
      <c r="B28" s="53">
        <v>22.377780286778819</v>
      </c>
      <c r="C28" s="53">
        <v>23.225806451612904</v>
      </c>
      <c r="D28" s="88">
        <v>24.733749540947482</v>
      </c>
      <c r="E28" s="53">
        <v>26.146682188591384</v>
      </c>
      <c r="F28" s="53">
        <v>28.156028368794328</v>
      </c>
      <c r="G28" s="53">
        <v>29.35323383084577</v>
      </c>
      <c r="H28" s="53">
        <v>30.343040473840077</v>
      </c>
      <c r="I28" s="53">
        <v>29.403653912443982</v>
      </c>
      <c r="J28" s="53">
        <v>31.054880052579691</v>
      </c>
      <c r="K28" s="87">
        <v>28.427556679964972</v>
      </c>
    </row>
    <row r="29" spans="1:11" ht="12.75" x14ac:dyDescent="0.25">
      <c r="A29" s="47" t="s">
        <v>39</v>
      </c>
      <c r="B29" s="53">
        <v>16.529298859659029</v>
      </c>
      <c r="C29" s="53">
        <v>15.100514258999532</v>
      </c>
      <c r="D29" s="88">
        <v>13.03709144326111</v>
      </c>
      <c r="E29" s="53">
        <v>11.688009313154831</v>
      </c>
      <c r="F29" s="53">
        <v>10.455927051671733</v>
      </c>
      <c r="G29" s="53">
        <v>9.642264866145462</v>
      </c>
      <c r="H29" s="53">
        <v>11.759624876604146</v>
      </c>
      <c r="I29" s="53">
        <v>11.51327128576353</v>
      </c>
      <c r="J29" s="53">
        <v>12.356227407163983</v>
      </c>
      <c r="K29" s="87">
        <v>15.247640361973339</v>
      </c>
    </row>
    <row r="30" spans="1:11" ht="12.75" x14ac:dyDescent="0.25">
      <c r="A30" s="47" t="s">
        <v>38</v>
      </c>
      <c r="B30" s="53">
        <v>5.9162244552331487</v>
      </c>
      <c r="C30" s="53">
        <v>6.3394109396914446</v>
      </c>
      <c r="D30" s="88">
        <v>9.1626882115313979</v>
      </c>
      <c r="E30" s="53">
        <v>9.0104772991850997</v>
      </c>
      <c r="F30" s="53">
        <v>6.5146909827760888</v>
      </c>
      <c r="G30" s="53">
        <v>6.9533285951196397</v>
      </c>
      <c r="H30" s="53">
        <v>7.4407699901283317</v>
      </c>
      <c r="I30" s="53">
        <v>7.7214753533264391</v>
      </c>
      <c r="J30" s="53">
        <v>6.2602694709168585</v>
      </c>
      <c r="K30" s="87">
        <v>9.2050209205020916</v>
      </c>
    </row>
    <row r="31" spans="1:11" ht="12.75" x14ac:dyDescent="0.25">
      <c r="A31" s="47" t="s">
        <v>37</v>
      </c>
      <c r="B31" s="53">
        <v>3.3645703962967142</v>
      </c>
      <c r="C31" s="53">
        <v>4.6283309957924264</v>
      </c>
      <c r="D31" s="88">
        <v>11.880279103929489</v>
      </c>
      <c r="E31" s="53">
        <v>12.747380675203726</v>
      </c>
      <c r="F31" s="53">
        <v>18.936170212765958</v>
      </c>
      <c r="G31" s="53">
        <v>14.131722340677562</v>
      </c>
      <c r="H31" s="53">
        <v>10.032082922013821</v>
      </c>
      <c r="I31" s="53">
        <v>11.6</v>
      </c>
      <c r="J31" s="53">
        <v>8.2320078869536637</v>
      </c>
      <c r="K31" s="87">
        <v>10.815413058285491</v>
      </c>
    </row>
    <row r="32" spans="1:11" ht="12.75" x14ac:dyDescent="0.2">
      <c r="A32" s="45" t="s">
        <v>22</v>
      </c>
      <c r="B32" s="52">
        <v>100</v>
      </c>
      <c r="C32" s="52">
        <v>100</v>
      </c>
      <c r="D32" s="86">
        <v>100</v>
      </c>
      <c r="E32" s="52">
        <v>100</v>
      </c>
      <c r="F32" s="52">
        <v>100</v>
      </c>
      <c r="G32" s="52">
        <v>100</v>
      </c>
      <c r="H32" s="52">
        <v>100</v>
      </c>
      <c r="I32" s="52">
        <v>100</v>
      </c>
      <c r="J32" s="52">
        <v>100</v>
      </c>
      <c r="K32" s="52">
        <v>100</v>
      </c>
    </row>
  </sheetData>
  <mergeCells count="3">
    <mergeCell ref="A3:K3"/>
    <mergeCell ref="A13:K13"/>
    <mergeCell ref="A23:K23"/>
  </mergeCells>
  <pageMargins left="0.78740157480314965" right="0.78740157480314965" top="0.98425196850393704" bottom="0.98425196850393704" header="0" footer="0.51181102362204722"/>
  <pageSetup paperSize="9" orientation="portrait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728AC-B887-4D99-865C-0A9375BAF5CB}">
  <dimension ref="A1:K51"/>
  <sheetViews>
    <sheetView zoomScaleNormal="100" zoomScaleSheetLayoutView="100" workbookViewId="0"/>
  </sheetViews>
  <sheetFormatPr defaultRowHeight="11.25" x14ac:dyDescent="0.2"/>
  <cols>
    <col min="1" max="1" width="27" style="51" customWidth="1"/>
    <col min="2" max="11" width="7.140625" style="51" customWidth="1"/>
    <col min="12" max="16384" width="9.140625" style="51"/>
  </cols>
  <sheetData>
    <row r="1" spans="1:11" ht="13.5" thickBot="1" x14ac:dyDescent="0.3">
      <c r="A1" s="100" t="s">
        <v>123</v>
      </c>
      <c r="B1" s="99"/>
      <c r="C1" s="99"/>
      <c r="D1" s="99"/>
      <c r="E1" s="99"/>
      <c r="F1" s="97"/>
      <c r="G1" s="97"/>
      <c r="H1" s="110"/>
    </row>
    <row r="2" spans="1:11" ht="25.5" customHeight="1" x14ac:dyDescent="0.2">
      <c r="A2" s="118" t="s">
        <v>97</v>
      </c>
      <c r="B2" s="117">
        <v>1993</v>
      </c>
      <c r="C2" s="116">
        <v>1995</v>
      </c>
      <c r="D2" s="116">
        <v>2000</v>
      </c>
      <c r="E2" s="116">
        <v>2001</v>
      </c>
      <c r="F2" s="115">
        <v>2005</v>
      </c>
      <c r="G2" s="114">
        <v>2007</v>
      </c>
      <c r="H2" s="114">
        <v>2008</v>
      </c>
      <c r="I2" s="114">
        <v>2009</v>
      </c>
      <c r="J2" s="79">
        <v>2010</v>
      </c>
      <c r="K2" s="79">
        <v>2011</v>
      </c>
    </row>
    <row r="3" spans="1:11" ht="12.75" x14ac:dyDescent="0.25">
      <c r="A3" s="113" t="s">
        <v>96</v>
      </c>
      <c r="B3" s="112"/>
      <c r="C3" s="112"/>
      <c r="D3" s="112"/>
      <c r="E3" s="111"/>
      <c r="F3" s="111"/>
      <c r="G3" s="111"/>
      <c r="H3" s="110"/>
    </row>
    <row r="4" spans="1:11" ht="12.75" x14ac:dyDescent="0.2">
      <c r="A4" s="109" t="s">
        <v>95</v>
      </c>
      <c r="B4" s="9">
        <v>3</v>
      </c>
      <c r="C4" s="9">
        <v>6</v>
      </c>
      <c r="D4" s="9">
        <v>7</v>
      </c>
      <c r="E4" s="9">
        <v>9</v>
      </c>
      <c r="F4" s="9">
        <v>6</v>
      </c>
      <c r="G4" s="9">
        <v>3</v>
      </c>
      <c r="H4" s="9">
        <v>8</v>
      </c>
      <c r="I4" s="9">
        <v>7</v>
      </c>
      <c r="J4" s="9">
        <v>4</v>
      </c>
      <c r="K4" s="9">
        <v>20</v>
      </c>
    </row>
    <row r="5" spans="1:11" ht="12.75" x14ac:dyDescent="0.2">
      <c r="A5" s="104" t="s">
        <v>89</v>
      </c>
      <c r="B5" s="9">
        <v>11</v>
      </c>
      <c r="C5" s="9">
        <v>16</v>
      </c>
      <c r="D5" s="9">
        <v>6</v>
      </c>
      <c r="E5" s="9">
        <v>6</v>
      </c>
      <c r="F5" s="9">
        <v>1</v>
      </c>
      <c r="G5" s="9" t="s">
        <v>11</v>
      </c>
      <c r="H5" s="9" t="s">
        <v>11</v>
      </c>
      <c r="I5" s="9" t="s">
        <v>11</v>
      </c>
      <c r="J5" s="9" t="s">
        <v>11</v>
      </c>
      <c r="K5" s="9" t="s">
        <v>11</v>
      </c>
    </row>
    <row r="6" spans="1:11" ht="12.75" customHeight="1" x14ac:dyDescent="0.2">
      <c r="A6" s="104" t="s">
        <v>85</v>
      </c>
      <c r="B6" s="9">
        <v>28</v>
      </c>
      <c r="C6" s="9">
        <v>25</v>
      </c>
      <c r="D6" s="9">
        <v>36</v>
      </c>
      <c r="E6" s="9">
        <v>44</v>
      </c>
      <c r="F6" s="9">
        <v>25</v>
      </c>
      <c r="G6" s="9">
        <v>28</v>
      </c>
      <c r="H6" s="9">
        <v>33</v>
      </c>
      <c r="I6" s="9">
        <v>35</v>
      </c>
      <c r="J6" s="9">
        <v>25</v>
      </c>
      <c r="K6" s="9">
        <v>55</v>
      </c>
    </row>
    <row r="7" spans="1:11" ht="12.75" customHeight="1" x14ac:dyDescent="0.2">
      <c r="A7" s="101" t="s">
        <v>80</v>
      </c>
      <c r="B7" s="58">
        <v>49</v>
      </c>
      <c r="C7" s="58">
        <v>57</v>
      </c>
      <c r="D7" s="58">
        <v>55</v>
      </c>
      <c r="E7" s="58">
        <v>65</v>
      </c>
      <c r="F7" s="58">
        <v>42</v>
      </c>
      <c r="G7" s="58">
        <v>43</v>
      </c>
      <c r="H7" s="58">
        <v>52</v>
      </c>
      <c r="I7" s="58">
        <v>50</v>
      </c>
      <c r="J7" s="58">
        <v>49</v>
      </c>
      <c r="K7" s="58">
        <v>106</v>
      </c>
    </row>
    <row r="8" spans="1:11" ht="12.75" customHeight="1" x14ac:dyDescent="0.2">
      <c r="A8" s="104" t="s">
        <v>122</v>
      </c>
      <c r="B8" s="9">
        <v>158</v>
      </c>
      <c r="C8" s="9">
        <v>91</v>
      </c>
      <c r="D8" s="9">
        <v>45</v>
      </c>
      <c r="E8" s="9">
        <v>20</v>
      </c>
      <c r="F8" s="9">
        <v>14</v>
      </c>
      <c r="G8" s="9">
        <v>5</v>
      </c>
      <c r="H8" s="9">
        <v>4</v>
      </c>
      <c r="I8" s="9">
        <v>8</v>
      </c>
      <c r="J8" s="9">
        <v>23</v>
      </c>
      <c r="K8" s="9">
        <v>9</v>
      </c>
    </row>
    <row r="9" spans="1:11" ht="12.75" customHeight="1" x14ac:dyDescent="0.2">
      <c r="A9" s="104" t="s">
        <v>121</v>
      </c>
      <c r="B9" s="9">
        <v>7</v>
      </c>
      <c r="C9" s="9">
        <v>16</v>
      </c>
      <c r="D9" s="9">
        <v>41</v>
      </c>
      <c r="E9" s="9">
        <v>53</v>
      </c>
      <c r="F9" s="9">
        <v>142</v>
      </c>
      <c r="G9" s="9">
        <v>60</v>
      </c>
      <c r="H9" s="9">
        <v>75</v>
      </c>
      <c r="I9" s="9">
        <v>60</v>
      </c>
      <c r="J9" s="9">
        <v>76</v>
      </c>
      <c r="K9" s="9">
        <v>16</v>
      </c>
    </row>
    <row r="10" spans="1:11" ht="12.75" customHeight="1" x14ac:dyDescent="0.2">
      <c r="A10" s="104" t="s">
        <v>120</v>
      </c>
      <c r="B10" s="9">
        <v>3</v>
      </c>
      <c r="C10" s="9">
        <v>7</v>
      </c>
      <c r="D10" s="9">
        <v>7</v>
      </c>
      <c r="E10" s="9">
        <v>60</v>
      </c>
      <c r="F10" s="9">
        <v>148</v>
      </c>
      <c r="G10" s="9">
        <v>110</v>
      </c>
      <c r="H10" s="9">
        <v>41</v>
      </c>
      <c r="I10" s="9">
        <v>31</v>
      </c>
      <c r="J10" s="9">
        <v>19</v>
      </c>
      <c r="K10" s="9" t="s">
        <v>11</v>
      </c>
    </row>
    <row r="11" spans="1:11" ht="12.75" customHeight="1" x14ac:dyDescent="0.2">
      <c r="A11" s="104" t="s">
        <v>79</v>
      </c>
      <c r="B11" s="9">
        <v>27</v>
      </c>
      <c r="C11" s="9">
        <v>44</v>
      </c>
      <c r="D11" s="9">
        <v>38</v>
      </c>
      <c r="E11" s="9">
        <v>41</v>
      </c>
      <c r="F11" s="9">
        <v>26</v>
      </c>
      <c r="G11" s="9">
        <v>10</v>
      </c>
      <c r="H11" s="9">
        <v>14</v>
      </c>
      <c r="I11" s="9">
        <v>13</v>
      </c>
      <c r="J11" s="9">
        <v>9</v>
      </c>
      <c r="K11" s="9">
        <v>27</v>
      </c>
    </row>
    <row r="12" spans="1:11" ht="12.75" customHeight="1" x14ac:dyDescent="0.2">
      <c r="A12" s="104" t="s">
        <v>78</v>
      </c>
      <c r="B12" s="9">
        <v>7381</v>
      </c>
      <c r="C12" s="9">
        <v>7469</v>
      </c>
      <c r="D12" s="9">
        <v>2988</v>
      </c>
      <c r="E12" s="9">
        <v>5644</v>
      </c>
      <c r="F12" s="9">
        <v>6890</v>
      </c>
      <c r="G12" s="9">
        <v>6052</v>
      </c>
      <c r="H12" s="9">
        <v>5535</v>
      </c>
      <c r="I12" s="9">
        <v>3805</v>
      </c>
      <c r="J12" s="9">
        <v>3939</v>
      </c>
      <c r="K12" s="9">
        <v>15658</v>
      </c>
    </row>
    <row r="13" spans="1:11" ht="12.75" customHeight="1" x14ac:dyDescent="0.2">
      <c r="A13" s="104" t="s">
        <v>77</v>
      </c>
      <c r="B13" s="9">
        <v>39</v>
      </c>
      <c r="C13" s="9">
        <v>119</v>
      </c>
      <c r="D13" s="9">
        <v>135</v>
      </c>
      <c r="E13" s="9">
        <v>158</v>
      </c>
      <c r="F13" s="9">
        <v>161</v>
      </c>
      <c r="G13" s="9">
        <v>116</v>
      </c>
      <c r="H13" s="9">
        <v>106</v>
      </c>
      <c r="I13" s="9">
        <v>97</v>
      </c>
      <c r="J13" s="9">
        <v>97</v>
      </c>
      <c r="K13" s="9">
        <v>414</v>
      </c>
    </row>
    <row r="14" spans="1:11" ht="12.75" customHeight="1" x14ac:dyDescent="0.2">
      <c r="A14" s="101" t="s">
        <v>76</v>
      </c>
      <c r="B14" s="58">
        <v>7668</v>
      </c>
      <c r="C14" s="58">
        <v>7807</v>
      </c>
      <c r="D14" s="58">
        <v>3310</v>
      </c>
      <c r="E14" s="58">
        <v>6044</v>
      </c>
      <c r="F14" s="58">
        <v>7424</v>
      </c>
      <c r="G14" s="58">
        <v>6397</v>
      </c>
      <c r="H14" s="58">
        <v>5829</v>
      </c>
      <c r="I14" s="58">
        <v>4064</v>
      </c>
      <c r="J14" s="58">
        <v>4212</v>
      </c>
      <c r="K14" s="58">
        <v>16235</v>
      </c>
    </row>
    <row r="15" spans="1:11" ht="12.75" customHeight="1" x14ac:dyDescent="0.2">
      <c r="A15" s="109" t="s">
        <v>75</v>
      </c>
      <c r="B15" s="9">
        <v>27</v>
      </c>
      <c r="C15" s="9">
        <v>67</v>
      </c>
      <c r="D15" s="9">
        <v>100</v>
      </c>
      <c r="E15" s="9">
        <v>45</v>
      </c>
      <c r="F15" s="9">
        <v>50</v>
      </c>
      <c r="G15" s="9">
        <v>26</v>
      </c>
      <c r="H15" s="9">
        <v>34</v>
      </c>
      <c r="I15" s="9">
        <v>25</v>
      </c>
      <c r="J15" s="9">
        <v>26</v>
      </c>
      <c r="K15" s="9">
        <v>61</v>
      </c>
    </row>
    <row r="16" spans="1:11" ht="12.75" customHeight="1" x14ac:dyDescent="0.2">
      <c r="A16" s="104" t="s">
        <v>73</v>
      </c>
      <c r="B16" s="9">
        <v>350</v>
      </c>
      <c r="C16" s="9">
        <v>569</v>
      </c>
      <c r="D16" s="9">
        <v>207</v>
      </c>
      <c r="E16" s="9">
        <v>202</v>
      </c>
      <c r="F16" s="9">
        <v>162</v>
      </c>
      <c r="G16" s="9">
        <v>7</v>
      </c>
      <c r="H16" s="9">
        <v>156</v>
      </c>
      <c r="I16" s="9">
        <v>119</v>
      </c>
      <c r="J16" s="9">
        <v>111</v>
      </c>
      <c r="K16" s="9">
        <v>168</v>
      </c>
    </row>
    <row r="17" spans="1:11" ht="12.75" customHeight="1" x14ac:dyDescent="0.2">
      <c r="A17" s="104" t="s">
        <v>72</v>
      </c>
      <c r="B17" s="9">
        <v>2</v>
      </c>
      <c r="C17" s="9">
        <v>3</v>
      </c>
      <c r="D17" s="9">
        <v>2</v>
      </c>
      <c r="E17" s="9">
        <v>5</v>
      </c>
      <c r="F17" s="9">
        <v>2</v>
      </c>
      <c r="G17" s="9">
        <v>5</v>
      </c>
      <c r="H17" s="9">
        <v>3</v>
      </c>
      <c r="I17" s="9" t="s">
        <v>11</v>
      </c>
      <c r="J17" s="9" t="s">
        <v>11</v>
      </c>
      <c r="K17" s="9" t="s">
        <v>11</v>
      </c>
    </row>
    <row r="18" spans="1:11" ht="12.75" customHeight="1" x14ac:dyDescent="0.2">
      <c r="A18" s="60" t="s">
        <v>71</v>
      </c>
      <c r="B18" s="9">
        <v>223</v>
      </c>
      <c r="C18" s="9">
        <v>885</v>
      </c>
      <c r="D18" s="9">
        <v>1079</v>
      </c>
      <c r="E18" s="9">
        <v>1254</v>
      </c>
      <c r="F18" s="9">
        <v>949</v>
      </c>
      <c r="G18" s="9">
        <v>757</v>
      </c>
      <c r="H18" s="9">
        <v>758</v>
      </c>
      <c r="I18" s="9">
        <v>672</v>
      </c>
      <c r="J18" s="9">
        <v>721</v>
      </c>
      <c r="K18" s="9">
        <v>1678</v>
      </c>
    </row>
    <row r="19" spans="1:11" ht="12.75" customHeight="1" x14ac:dyDescent="0.2">
      <c r="A19" s="104" t="s">
        <v>70</v>
      </c>
      <c r="B19" s="9">
        <v>1</v>
      </c>
      <c r="C19" s="9">
        <v>5</v>
      </c>
      <c r="D19" s="9">
        <v>7</v>
      </c>
      <c r="E19" s="9">
        <v>2</v>
      </c>
      <c r="F19" s="9">
        <v>7</v>
      </c>
      <c r="G19" s="9">
        <v>6</v>
      </c>
      <c r="H19" s="9">
        <v>13</v>
      </c>
      <c r="I19" s="9">
        <v>10</v>
      </c>
      <c r="J19" s="9">
        <v>9</v>
      </c>
      <c r="K19" s="9">
        <v>12</v>
      </c>
    </row>
    <row r="20" spans="1:11" ht="12.75" customHeight="1" x14ac:dyDescent="0.2">
      <c r="A20" s="104" t="s">
        <v>69</v>
      </c>
      <c r="B20" s="9">
        <v>258</v>
      </c>
      <c r="C20" s="9">
        <v>597</v>
      </c>
      <c r="D20" s="9">
        <v>586</v>
      </c>
      <c r="E20" s="9">
        <v>855</v>
      </c>
      <c r="F20" s="9">
        <v>828</v>
      </c>
      <c r="G20" s="9">
        <v>834</v>
      </c>
      <c r="H20" s="9">
        <v>857</v>
      </c>
      <c r="I20" s="9">
        <v>558</v>
      </c>
      <c r="J20" s="9">
        <v>646</v>
      </c>
      <c r="K20" s="9">
        <v>2189</v>
      </c>
    </row>
    <row r="21" spans="1:11" ht="12.75" customHeight="1" x14ac:dyDescent="0.2">
      <c r="A21" s="60" t="s">
        <v>68</v>
      </c>
      <c r="B21" s="9">
        <v>15</v>
      </c>
      <c r="C21" s="9">
        <v>25</v>
      </c>
      <c r="D21" s="9">
        <v>3</v>
      </c>
      <c r="E21" s="9">
        <v>10</v>
      </c>
      <c r="F21" s="9">
        <v>199</v>
      </c>
      <c r="G21" s="9">
        <v>142</v>
      </c>
      <c r="H21" s="9">
        <v>170</v>
      </c>
      <c r="I21" s="9">
        <v>128</v>
      </c>
      <c r="J21" s="9">
        <v>127</v>
      </c>
      <c r="K21" s="9">
        <v>13</v>
      </c>
    </row>
    <row r="22" spans="1:11" ht="12.75" customHeight="1" x14ac:dyDescent="0.2">
      <c r="A22" s="108" t="s">
        <v>52</v>
      </c>
      <c r="B22" s="58">
        <v>8544</v>
      </c>
      <c r="C22" s="58">
        <v>9958</v>
      </c>
      <c r="D22" s="58">
        <v>5294</v>
      </c>
      <c r="E22" s="58">
        <v>8417</v>
      </c>
      <c r="F22" s="58">
        <v>9621</v>
      </c>
      <c r="G22" s="58">
        <v>8174</v>
      </c>
      <c r="H22" s="58">
        <v>7820</v>
      </c>
      <c r="I22" s="58">
        <v>5576</v>
      </c>
      <c r="J22" s="58">
        <v>5852</v>
      </c>
      <c r="K22" s="58">
        <v>20356</v>
      </c>
    </row>
    <row r="23" spans="1:11" ht="12.75" customHeight="1" x14ac:dyDescent="0.2">
      <c r="A23" s="101" t="s">
        <v>67</v>
      </c>
      <c r="B23" s="107"/>
      <c r="C23" s="107"/>
      <c r="D23" s="107"/>
      <c r="E23" s="107"/>
      <c r="F23" s="107"/>
      <c r="G23" s="107"/>
      <c r="H23" s="107"/>
      <c r="I23" s="107"/>
      <c r="J23" s="107"/>
      <c r="K23" s="107"/>
    </row>
    <row r="24" spans="1:11" ht="12.75" customHeight="1" x14ac:dyDescent="0.2">
      <c r="A24" s="104" t="s">
        <v>119</v>
      </c>
      <c r="B24" s="9">
        <v>2</v>
      </c>
      <c r="C24" s="9">
        <v>4</v>
      </c>
      <c r="D24" s="9">
        <v>6</v>
      </c>
      <c r="E24" s="9">
        <v>5</v>
      </c>
      <c r="F24" s="9">
        <v>5</v>
      </c>
      <c r="G24" s="9">
        <v>25</v>
      </c>
      <c r="H24" s="9">
        <v>15</v>
      </c>
      <c r="I24" s="9">
        <v>10</v>
      </c>
      <c r="J24" s="9">
        <v>24</v>
      </c>
      <c r="K24" s="9">
        <v>4</v>
      </c>
    </row>
    <row r="25" spans="1:11" ht="12.75" customHeight="1" x14ac:dyDescent="0.2">
      <c r="A25" s="106" t="s">
        <v>118</v>
      </c>
      <c r="B25" s="9">
        <v>1</v>
      </c>
      <c r="C25" s="9">
        <v>23</v>
      </c>
      <c r="D25" s="9">
        <v>15</v>
      </c>
      <c r="E25" s="9">
        <v>4</v>
      </c>
      <c r="F25" s="9">
        <v>6</v>
      </c>
      <c r="G25" s="9">
        <v>5</v>
      </c>
      <c r="H25" s="9">
        <v>3</v>
      </c>
      <c r="I25" s="9">
        <v>8</v>
      </c>
      <c r="J25" s="9">
        <v>3</v>
      </c>
      <c r="K25" s="9" t="s">
        <v>11</v>
      </c>
    </row>
    <row r="26" spans="1:11" ht="12.75" customHeight="1" x14ac:dyDescent="0.2">
      <c r="A26" s="104" t="s">
        <v>117</v>
      </c>
      <c r="B26" s="9">
        <v>1</v>
      </c>
      <c r="C26" s="9">
        <v>3</v>
      </c>
      <c r="D26" s="9">
        <v>9</v>
      </c>
      <c r="E26" s="9">
        <v>4</v>
      </c>
      <c r="F26" s="9">
        <v>10</v>
      </c>
      <c r="G26" s="9">
        <v>11</v>
      </c>
      <c r="H26" s="9">
        <v>6</v>
      </c>
      <c r="I26" s="9">
        <v>18</v>
      </c>
      <c r="J26" s="9">
        <v>14</v>
      </c>
      <c r="K26" s="9">
        <v>7</v>
      </c>
    </row>
    <row r="27" spans="1:11" ht="12.75" customHeight="1" x14ac:dyDescent="0.2">
      <c r="A27" s="104" t="s">
        <v>116</v>
      </c>
      <c r="B27" s="9">
        <v>2</v>
      </c>
      <c r="C27" s="9">
        <v>2</v>
      </c>
      <c r="D27" s="9">
        <v>4</v>
      </c>
      <c r="E27" s="9">
        <v>2</v>
      </c>
      <c r="F27" s="9">
        <v>4</v>
      </c>
      <c r="G27" s="9">
        <v>3</v>
      </c>
      <c r="H27" s="9">
        <v>6</v>
      </c>
      <c r="I27" s="9">
        <v>11</v>
      </c>
      <c r="J27" s="9">
        <v>4</v>
      </c>
      <c r="K27" s="9">
        <v>3</v>
      </c>
    </row>
    <row r="28" spans="1:11" ht="12.75" customHeight="1" x14ac:dyDescent="0.2">
      <c r="A28" s="104" t="s">
        <v>115</v>
      </c>
      <c r="B28" s="9">
        <v>7</v>
      </c>
      <c r="C28" s="9">
        <v>6</v>
      </c>
      <c r="D28" s="9">
        <v>4</v>
      </c>
      <c r="E28" s="9">
        <v>9</v>
      </c>
      <c r="F28" s="9">
        <v>5</v>
      </c>
      <c r="G28" s="9">
        <v>3</v>
      </c>
      <c r="H28" s="9">
        <v>6</v>
      </c>
      <c r="I28" s="9">
        <v>2</v>
      </c>
      <c r="J28" s="9">
        <v>2</v>
      </c>
      <c r="K28" s="9">
        <v>1</v>
      </c>
    </row>
    <row r="29" spans="1:11" ht="12.75" customHeight="1" x14ac:dyDescent="0.2">
      <c r="A29" s="104" t="s">
        <v>114</v>
      </c>
      <c r="B29" s="9">
        <v>3</v>
      </c>
      <c r="C29" s="9">
        <v>14</v>
      </c>
      <c r="D29" s="9">
        <v>7</v>
      </c>
      <c r="E29" s="9">
        <v>10</v>
      </c>
      <c r="F29" s="9">
        <v>8</v>
      </c>
      <c r="G29" s="9">
        <v>5</v>
      </c>
      <c r="H29" s="9">
        <v>6</v>
      </c>
      <c r="I29" s="9">
        <v>6</v>
      </c>
      <c r="J29" s="9">
        <v>3</v>
      </c>
      <c r="K29" s="9">
        <v>3</v>
      </c>
    </row>
    <row r="30" spans="1:11" ht="12.75" customHeight="1" x14ac:dyDescent="0.2">
      <c r="A30" s="104" t="s">
        <v>64</v>
      </c>
      <c r="B30" s="9" t="s">
        <v>11</v>
      </c>
      <c r="C30" s="9">
        <v>5</v>
      </c>
      <c r="D30" s="9">
        <v>3</v>
      </c>
      <c r="E30" s="9">
        <v>3</v>
      </c>
      <c r="F30" s="9">
        <v>16</v>
      </c>
      <c r="G30" s="9">
        <v>31</v>
      </c>
      <c r="H30" s="9">
        <v>29</v>
      </c>
      <c r="I30" s="9">
        <v>20</v>
      </c>
      <c r="J30" s="9">
        <v>27</v>
      </c>
      <c r="K30" s="9">
        <v>15</v>
      </c>
    </row>
    <row r="31" spans="1:11" ht="12.75" customHeight="1" x14ac:dyDescent="0.2">
      <c r="A31" s="104" t="s">
        <v>113</v>
      </c>
      <c r="B31" s="9">
        <v>5</v>
      </c>
      <c r="C31" s="9">
        <v>14</v>
      </c>
      <c r="D31" s="9">
        <v>7</v>
      </c>
      <c r="E31" s="9">
        <v>3</v>
      </c>
      <c r="F31" s="9">
        <v>5</v>
      </c>
      <c r="G31" s="9">
        <v>3</v>
      </c>
      <c r="H31" s="9">
        <v>6</v>
      </c>
      <c r="I31" s="9">
        <v>2</v>
      </c>
      <c r="J31" s="9">
        <v>1</v>
      </c>
      <c r="K31" s="9">
        <v>1</v>
      </c>
    </row>
    <row r="32" spans="1:11" ht="12.75" customHeight="1" x14ac:dyDescent="0.2">
      <c r="A32" s="106" t="s">
        <v>63</v>
      </c>
      <c r="B32" s="9">
        <v>2</v>
      </c>
      <c r="C32" s="9">
        <v>3</v>
      </c>
      <c r="D32" s="9">
        <v>3</v>
      </c>
      <c r="E32" s="9">
        <v>8</v>
      </c>
      <c r="F32" s="9">
        <v>11</v>
      </c>
      <c r="G32" s="9">
        <v>10</v>
      </c>
      <c r="H32" s="9">
        <v>4</v>
      </c>
      <c r="I32" s="9">
        <v>14</v>
      </c>
      <c r="J32" s="9">
        <v>16</v>
      </c>
      <c r="K32" s="9">
        <v>18</v>
      </c>
    </row>
    <row r="33" spans="1:11" ht="12.75" customHeight="1" x14ac:dyDescent="0.2">
      <c r="A33" s="104" t="s">
        <v>62</v>
      </c>
      <c r="B33" s="9">
        <v>6</v>
      </c>
      <c r="C33" s="9">
        <v>40</v>
      </c>
      <c r="D33" s="9">
        <v>17</v>
      </c>
      <c r="E33" s="9">
        <v>12</v>
      </c>
      <c r="F33" s="9">
        <v>13</v>
      </c>
      <c r="G33" s="9">
        <v>22</v>
      </c>
      <c r="H33" s="9">
        <v>17</v>
      </c>
      <c r="I33" s="9">
        <v>11</v>
      </c>
      <c r="J33" s="9">
        <v>10</v>
      </c>
      <c r="K33" s="9">
        <v>7</v>
      </c>
    </row>
    <row r="34" spans="1:11" ht="12.75" customHeight="1" x14ac:dyDescent="0.2">
      <c r="A34" s="104" t="s">
        <v>61</v>
      </c>
      <c r="B34" s="9">
        <v>9</v>
      </c>
      <c r="C34" s="9">
        <v>30</v>
      </c>
      <c r="D34" s="9">
        <v>14</v>
      </c>
      <c r="E34" s="9">
        <v>17</v>
      </c>
      <c r="F34" s="9">
        <v>53</v>
      </c>
      <c r="G34" s="9">
        <v>53</v>
      </c>
      <c r="H34" s="9">
        <v>95</v>
      </c>
      <c r="I34" s="9">
        <v>39</v>
      </c>
      <c r="J34" s="9">
        <v>75</v>
      </c>
      <c r="K34" s="9">
        <v>38</v>
      </c>
    </row>
    <row r="35" spans="1:11" ht="12.75" customHeight="1" x14ac:dyDescent="0.2">
      <c r="A35" s="103" t="s">
        <v>60</v>
      </c>
      <c r="B35" s="9">
        <v>17</v>
      </c>
      <c r="C35" s="9">
        <v>28</v>
      </c>
      <c r="D35" s="9">
        <v>12</v>
      </c>
      <c r="E35" s="9">
        <v>25</v>
      </c>
      <c r="F35" s="9">
        <v>34</v>
      </c>
      <c r="G35" s="9">
        <v>22</v>
      </c>
      <c r="H35" s="9">
        <v>32</v>
      </c>
      <c r="I35" s="9">
        <v>29</v>
      </c>
      <c r="J35" s="9">
        <v>16</v>
      </c>
      <c r="K35" s="9">
        <v>36</v>
      </c>
    </row>
    <row r="36" spans="1:11" ht="12.75" customHeight="1" x14ac:dyDescent="0.2">
      <c r="A36" s="101" t="s">
        <v>52</v>
      </c>
      <c r="B36" s="58">
        <v>55</v>
      </c>
      <c r="C36" s="58">
        <v>172</v>
      </c>
      <c r="D36" s="58">
        <v>101</v>
      </c>
      <c r="E36" s="58">
        <v>102</v>
      </c>
      <c r="F36" s="58">
        <v>170</v>
      </c>
      <c r="G36" s="58">
        <v>193</v>
      </c>
      <c r="H36" s="44">
        <v>225</v>
      </c>
      <c r="I36" s="44">
        <v>170</v>
      </c>
      <c r="J36" s="44">
        <v>195</v>
      </c>
      <c r="K36" s="44">
        <v>133</v>
      </c>
    </row>
    <row r="37" spans="1:11" ht="12.75" customHeight="1" x14ac:dyDescent="0.2">
      <c r="A37" s="101" t="s">
        <v>59</v>
      </c>
      <c r="B37" s="61"/>
      <c r="C37" s="61"/>
      <c r="D37" s="61"/>
      <c r="E37" s="61"/>
      <c r="F37" s="61"/>
      <c r="G37" s="9"/>
      <c r="H37" s="102"/>
    </row>
    <row r="38" spans="1:11" ht="12.75" customHeight="1" x14ac:dyDescent="0.2">
      <c r="A38" s="104" t="s">
        <v>58</v>
      </c>
      <c r="B38" s="9">
        <v>7</v>
      </c>
      <c r="C38" s="9">
        <v>4</v>
      </c>
      <c r="D38" s="9">
        <v>1</v>
      </c>
      <c r="E38" s="9">
        <v>1</v>
      </c>
      <c r="F38" s="9">
        <v>3</v>
      </c>
      <c r="G38" s="9">
        <v>12</v>
      </c>
      <c r="H38" s="102">
        <v>11</v>
      </c>
      <c r="I38" s="102">
        <v>9</v>
      </c>
      <c r="J38" s="102">
        <v>2</v>
      </c>
      <c r="K38" s="102">
        <v>17</v>
      </c>
    </row>
    <row r="39" spans="1:11" ht="12.75" customHeight="1" x14ac:dyDescent="0.2">
      <c r="A39" s="104" t="s">
        <v>112</v>
      </c>
      <c r="B39" s="9">
        <v>7</v>
      </c>
      <c r="C39" s="9">
        <v>21</v>
      </c>
      <c r="D39" s="9">
        <v>6</v>
      </c>
      <c r="E39" s="9">
        <v>17</v>
      </c>
      <c r="F39" s="9">
        <v>14</v>
      </c>
      <c r="G39" s="9">
        <v>8</v>
      </c>
      <c r="H39" s="102">
        <v>11</v>
      </c>
      <c r="I39" s="102">
        <v>4</v>
      </c>
      <c r="J39" s="102">
        <v>5</v>
      </c>
      <c r="K39" s="102">
        <v>5</v>
      </c>
    </row>
    <row r="40" spans="1:11" ht="12.75" customHeight="1" x14ac:dyDescent="0.2">
      <c r="A40" s="103" t="s">
        <v>56</v>
      </c>
      <c r="B40" s="9">
        <v>18</v>
      </c>
      <c r="C40" s="9">
        <v>13</v>
      </c>
      <c r="D40" s="9">
        <v>11</v>
      </c>
      <c r="E40" s="9">
        <v>11</v>
      </c>
      <c r="F40" s="9">
        <v>13</v>
      </c>
      <c r="G40" s="9">
        <v>11</v>
      </c>
      <c r="H40" s="102">
        <v>10</v>
      </c>
      <c r="I40" s="102">
        <v>16</v>
      </c>
      <c r="J40" s="102">
        <v>4</v>
      </c>
      <c r="K40" s="102">
        <v>20</v>
      </c>
    </row>
    <row r="41" spans="1:11" ht="12.75" customHeight="1" x14ac:dyDescent="0.2">
      <c r="A41" s="101" t="s">
        <v>52</v>
      </c>
      <c r="B41" s="58">
        <v>32</v>
      </c>
      <c r="C41" s="58">
        <v>38</v>
      </c>
      <c r="D41" s="58">
        <v>18</v>
      </c>
      <c r="E41" s="58">
        <v>29</v>
      </c>
      <c r="F41" s="58">
        <v>30</v>
      </c>
      <c r="G41" s="58">
        <v>31</v>
      </c>
      <c r="H41" s="105">
        <v>32</v>
      </c>
      <c r="I41" s="105">
        <v>29</v>
      </c>
      <c r="J41" s="105">
        <v>11</v>
      </c>
      <c r="K41" s="105">
        <v>42</v>
      </c>
    </row>
    <row r="42" spans="1:11" ht="12.75" customHeight="1" x14ac:dyDescent="0.2">
      <c r="A42" s="101" t="s">
        <v>55</v>
      </c>
      <c r="B42" s="61"/>
      <c r="C42" s="61"/>
      <c r="D42" s="61"/>
      <c r="E42" s="61"/>
      <c r="F42" s="61"/>
      <c r="G42" s="9"/>
      <c r="H42" s="102"/>
    </row>
    <row r="43" spans="1:11" ht="12.75" customHeight="1" x14ac:dyDescent="0.2">
      <c r="A43" s="104" t="s">
        <v>111</v>
      </c>
      <c r="B43" s="9">
        <v>14</v>
      </c>
      <c r="C43" s="9">
        <v>60</v>
      </c>
      <c r="D43" s="9">
        <v>7</v>
      </c>
      <c r="E43" s="9">
        <v>15</v>
      </c>
      <c r="F43" s="9">
        <v>11</v>
      </c>
      <c r="G43" s="9">
        <v>11</v>
      </c>
      <c r="H43" s="9">
        <v>7</v>
      </c>
      <c r="I43" s="9">
        <v>4</v>
      </c>
      <c r="J43" s="9">
        <v>12</v>
      </c>
      <c r="K43" s="9">
        <v>1</v>
      </c>
    </row>
    <row r="44" spans="1:11" ht="12.75" customHeight="1" x14ac:dyDescent="0.2">
      <c r="A44" s="104" t="s">
        <v>110</v>
      </c>
      <c r="B44" s="9">
        <v>2</v>
      </c>
      <c r="C44" s="9">
        <v>9</v>
      </c>
      <c r="D44" s="9">
        <v>2</v>
      </c>
      <c r="E44" s="9">
        <v>3</v>
      </c>
      <c r="F44" s="9">
        <v>2</v>
      </c>
      <c r="G44" s="9">
        <v>4</v>
      </c>
      <c r="H44" s="9">
        <v>2</v>
      </c>
      <c r="I44" s="9">
        <v>5</v>
      </c>
      <c r="J44" s="9">
        <v>3</v>
      </c>
      <c r="K44" s="9">
        <v>2</v>
      </c>
    </row>
    <row r="45" spans="1:11" ht="12.75" customHeight="1" x14ac:dyDescent="0.2">
      <c r="A45" s="104" t="s">
        <v>109</v>
      </c>
      <c r="B45" s="9">
        <v>7</v>
      </c>
      <c r="C45" s="9">
        <v>3</v>
      </c>
      <c r="D45" s="9">
        <v>3</v>
      </c>
      <c r="E45" s="9">
        <v>5</v>
      </c>
      <c r="F45" s="9">
        <v>1</v>
      </c>
      <c r="G45" s="9">
        <v>4</v>
      </c>
      <c r="H45" s="9">
        <v>2</v>
      </c>
      <c r="I45" s="9">
        <v>2</v>
      </c>
      <c r="J45" s="9">
        <v>1</v>
      </c>
      <c r="K45" s="9">
        <v>1</v>
      </c>
    </row>
    <row r="46" spans="1:11" ht="12.75" customHeight="1" x14ac:dyDescent="0.2">
      <c r="A46" s="104" t="s">
        <v>54</v>
      </c>
      <c r="B46" s="9" t="s">
        <v>11</v>
      </c>
      <c r="C46" s="9">
        <v>5</v>
      </c>
      <c r="D46" s="9">
        <v>4</v>
      </c>
      <c r="E46" s="9">
        <v>6</v>
      </c>
      <c r="F46" s="9">
        <v>9</v>
      </c>
      <c r="G46" s="9">
        <v>9</v>
      </c>
      <c r="H46" s="9">
        <v>2</v>
      </c>
      <c r="I46" s="9">
        <v>4</v>
      </c>
      <c r="J46" s="9">
        <v>5</v>
      </c>
      <c r="K46" s="9">
        <v>3</v>
      </c>
    </row>
    <row r="47" spans="1:11" ht="12.75" customHeight="1" x14ac:dyDescent="0.2">
      <c r="A47" s="104" t="s">
        <v>108</v>
      </c>
      <c r="B47" s="9">
        <v>9</v>
      </c>
      <c r="C47" s="9">
        <v>10</v>
      </c>
      <c r="D47" s="9">
        <v>1</v>
      </c>
      <c r="E47" s="9" t="s">
        <v>11</v>
      </c>
      <c r="F47" s="9">
        <v>2</v>
      </c>
      <c r="G47" s="9">
        <v>1</v>
      </c>
      <c r="H47" s="9">
        <v>5</v>
      </c>
      <c r="I47" s="102" t="s">
        <v>11</v>
      </c>
      <c r="J47" s="102" t="s">
        <v>11</v>
      </c>
      <c r="K47" s="102">
        <v>1</v>
      </c>
    </row>
    <row r="48" spans="1:11" ht="12.75" x14ac:dyDescent="0.2">
      <c r="A48" s="103" t="s">
        <v>53</v>
      </c>
      <c r="B48" s="9">
        <v>9</v>
      </c>
      <c r="C48" s="9">
        <v>29</v>
      </c>
      <c r="D48" s="9">
        <v>15</v>
      </c>
      <c r="E48" s="9">
        <v>13</v>
      </c>
      <c r="F48" s="9">
        <v>24</v>
      </c>
      <c r="G48" s="9">
        <v>13</v>
      </c>
      <c r="H48" s="22">
        <v>9</v>
      </c>
      <c r="I48" s="22">
        <v>12</v>
      </c>
      <c r="J48" s="22">
        <v>7</v>
      </c>
      <c r="K48" s="22">
        <f>21-8</f>
        <v>13</v>
      </c>
    </row>
    <row r="49" spans="1:11" ht="12.75" x14ac:dyDescent="0.2">
      <c r="A49" s="101" t="s">
        <v>52</v>
      </c>
      <c r="B49" s="58">
        <v>41</v>
      </c>
      <c r="C49" s="58">
        <v>116</v>
      </c>
      <c r="D49" s="58">
        <v>32</v>
      </c>
      <c r="E49" s="58">
        <v>42</v>
      </c>
      <c r="F49" s="58">
        <v>49</v>
      </c>
      <c r="G49" s="58">
        <v>42</v>
      </c>
      <c r="H49" s="44">
        <v>27</v>
      </c>
      <c r="I49" s="44">
        <v>27</v>
      </c>
      <c r="J49" s="44">
        <v>28</v>
      </c>
      <c r="K49" s="44">
        <v>21</v>
      </c>
    </row>
    <row r="50" spans="1:11" ht="12.75" x14ac:dyDescent="0.2">
      <c r="A50" s="103" t="s">
        <v>51</v>
      </c>
      <c r="B50" s="9">
        <v>185</v>
      </c>
      <c r="C50" s="9">
        <v>411</v>
      </c>
      <c r="D50" s="9">
        <v>1</v>
      </c>
      <c r="E50" s="9" t="s">
        <v>11</v>
      </c>
      <c r="F50" s="9" t="s">
        <v>11</v>
      </c>
      <c r="G50" s="9">
        <v>2</v>
      </c>
      <c r="H50" s="102" t="s">
        <v>11</v>
      </c>
      <c r="I50" s="102" t="s">
        <v>11</v>
      </c>
      <c r="J50" s="102" t="s">
        <v>11</v>
      </c>
      <c r="K50" s="102">
        <v>2</v>
      </c>
    </row>
    <row r="51" spans="1:11" ht="12.75" x14ac:dyDescent="0.2">
      <c r="A51" s="101" t="s">
        <v>22</v>
      </c>
      <c r="B51" s="58">
        <v>8857</v>
      </c>
      <c r="C51" s="58">
        <v>10695</v>
      </c>
      <c r="D51" s="58">
        <v>5446</v>
      </c>
      <c r="E51" s="58">
        <v>8590</v>
      </c>
      <c r="F51" s="58">
        <v>9870</v>
      </c>
      <c r="G51" s="58">
        <v>8442</v>
      </c>
      <c r="H51" s="44">
        <v>8104</v>
      </c>
      <c r="I51" s="44">
        <v>5802</v>
      </c>
      <c r="J51" s="44">
        <v>6086</v>
      </c>
      <c r="K51" s="44">
        <f>+K49+K41++K36+K22+K50</f>
        <v>20554</v>
      </c>
    </row>
  </sheetData>
  <pageMargins left="0.78740157480314965" right="0.78740157480314965" top="0.98425196850393704" bottom="0.98425196850393704" header="0" footer="0.51181102362204722"/>
  <pageSetup paperSize="9" scale="80" orientation="portrait" verticalDpi="300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6974F-F747-4A06-9032-FD0024DBC191}">
  <dimension ref="A1:J33"/>
  <sheetViews>
    <sheetView workbookViewId="0"/>
  </sheetViews>
  <sheetFormatPr defaultRowHeight="11.25" x14ac:dyDescent="0.2"/>
  <cols>
    <col min="1" max="1" width="12.28515625" style="119" customWidth="1"/>
    <col min="2" max="2" width="9.42578125" style="119" customWidth="1"/>
    <col min="3" max="5" width="7.7109375" style="119" customWidth="1"/>
    <col min="6" max="7" width="7.7109375" style="120" customWidth="1"/>
    <col min="8" max="10" width="7.7109375" style="119" customWidth="1"/>
    <col min="11" max="16384" width="9.140625" style="119"/>
  </cols>
  <sheetData>
    <row r="1" spans="1:10" ht="13.5" thickBot="1" x14ac:dyDescent="0.3">
      <c r="A1" s="128" t="s">
        <v>126</v>
      </c>
      <c r="B1" s="127"/>
      <c r="C1" s="127"/>
      <c r="D1" s="127"/>
      <c r="E1" s="127"/>
      <c r="F1" s="126"/>
      <c r="G1" s="126"/>
    </row>
    <row r="2" spans="1:10" ht="25.5" customHeight="1" x14ac:dyDescent="0.2">
      <c r="A2" s="393" t="s">
        <v>48</v>
      </c>
      <c r="B2" s="403" t="s">
        <v>125</v>
      </c>
      <c r="C2" s="114">
        <v>2001</v>
      </c>
      <c r="D2" s="114">
        <v>2005</v>
      </c>
      <c r="E2" s="114">
        <v>2007</v>
      </c>
      <c r="F2" s="114">
        <v>2008</v>
      </c>
      <c r="G2" s="125">
        <v>2009</v>
      </c>
      <c r="H2" s="125">
        <v>2010</v>
      </c>
      <c r="I2" s="114">
        <v>2011</v>
      </c>
      <c r="J2" s="114">
        <v>2012</v>
      </c>
    </row>
    <row r="3" spans="1:10" ht="21" customHeight="1" x14ac:dyDescent="0.2">
      <c r="A3" s="394"/>
      <c r="B3" s="404"/>
      <c r="C3" s="405" t="s">
        <v>124</v>
      </c>
      <c r="D3" s="406"/>
      <c r="E3" s="406"/>
      <c r="F3" s="406"/>
      <c r="G3" s="406"/>
      <c r="H3" s="406"/>
      <c r="I3" s="407"/>
      <c r="J3" s="407"/>
    </row>
    <row r="4" spans="1:10" ht="12.75" x14ac:dyDescent="0.2">
      <c r="A4" s="402" t="s">
        <v>46</v>
      </c>
      <c r="B4" s="402"/>
      <c r="C4" s="402"/>
      <c r="D4" s="402"/>
      <c r="E4" s="402"/>
      <c r="F4" s="402"/>
      <c r="G4" s="402"/>
      <c r="H4" s="402"/>
      <c r="I4" s="402"/>
      <c r="J4" s="402"/>
    </row>
    <row r="5" spans="1:10" ht="12.75" x14ac:dyDescent="0.25">
      <c r="A5" s="124" t="s">
        <v>44</v>
      </c>
      <c r="B5" s="9">
        <v>7638</v>
      </c>
      <c r="C5" s="9">
        <v>5209</v>
      </c>
      <c r="D5" s="9">
        <v>6265</v>
      </c>
      <c r="E5" s="9">
        <v>6874</v>
      </c>
      <c r="F5" s="9">
        <v>7216</v>
      </c>
      <c r="G5" s="9">
        <v>6972</v>
      </c>
      <c r="H5" s="9">
        <v>7331</v>
      </c>
      <c r="I5" s="9">
        <v>7508</v>
      </c>
      <c r="J5" s="123">
        <v>7293</v>
      </c>
    </row>
    <row r="6" spans="1:10" ht="12.75" x14ac:dyDescent="0.25">
      <c r="A6" s="124" t="s">
        <v>43</v>
      </c>
      <c r="B6" s="9">
        <v>4259</v>
      </c>
      <c r="C6" s="9">
        <v>3429</v>
      </c>
      <c r="D6" s="9">
        <v>3449</v>
      </c>
      <c r="E6" s="9">
        <v>3825</v>
      </c>
      <c r="F6" s="9">
        <v>4075</v>
      </c>
      <c r="G6" s="9">
        <v>3664</v>
      </c>
      <c r="H6" s="9">
        <v>4532</v>
      </c>
      <c r="I6" s="9">
        <v>4510</v>
      </c>
      <c r="J6" s="123">
        <v>4050</v>
      </c>
    </row>
    <row r="7" spans="1:10" ht="12.75" x14ac:dyDescent="0.25">
      <c r="A7" s="124" t="s">
        <v>42</v>
      </c>
      <c r="B7" s="9">
        <v>9962</v>
      </c>
      <c r="C7" s="9">
        <v>5738</v>
      </c>
      <c r="D7" s="9">
        <v>5465</v>
      </c>
      <c r="E7" s="9">
        <v>6956</v>
      </c>
      <c r="F7" s="9">
        <v>7788</v>
      </c>
      <c r="G7" s="9">
        <v>8073</v>
      </c>
      <c r="H7" s="9">
        <v>11588</v>
      </c>
      <c r="I7" s="9">
        <v>11923</v>
      </c>
      <c r="J7" s="123">
        <v>11681</v>
      </c>
    </row>
    <row r="8" spans="1:10" ht="12.75" x14ac:dyDescent="0.25">
      <c r="A8" s="124" t="s">
        <v>41</v>
      </c>
      <c r="B8" s="9">
        <v>13122</v>
      </c>
      <c r="C8" s="9">
        <v>7361</v>
      </c>
      <c r="D8" s="9">
        <v>8740</v>
      </c>
      <c r="E8" s="9">
        <v>10047</v>
      </c>
      <c r="F8" s="9">
        <v>10408</v>
      </c>
      <c r="G8" s="9">
        <v>11268</v>
      </c>
      <c r="H8" s="9">
        <v>12472</v>
      </c>
      <c r="I8" s="9">
        <v>13031</v>
      </c>
      <c r="J8" s="123">
        <v>13061</v>
      </c>
    </row>
    <row r="9" spans="1:10" ht="12.75" x14ac:dyDescent="0.25">
      <c r="A9" s="124" t="s">
        <v>40</v>
      </c>
      <c r="B9" s="9">
        <v>18262</v>
      </c>
      <c r="C9" s="9">
        <v>13953</v>
      </c>
      <c r="D9" s="9">
        <v>18672</v>
      </c>
      <c r="E9" s="9">
        <v>22159</v>
      </c>
      <c r="F9" s="9">
        <v>22862</v>
      </c>
      <c r="G9" s="9">
        <v>24056</v>
      </c>
      <c r="H9" s="9">
        <v>24681</v>
      </c>
      <c r="I9" s="9">
        <v>25244</v>
      </c>
      <c r="J9" s="123">
        <v>24660</v>
      </c>
    </row>
    <row r="10" spans="1:10" ht="12.75" x14ac:dyDescent="0.25">
      <c r="A10" s="124" t="s">
        <v>39</v>
      </c>
      <c r="B10" s="9">
        <v>11161</v>
      </c>
      <c r="C10" s="9">
        <v>8706</v>
      </c>
      <c r="D10" s="9">
        <v>11706</v>
      </c>
      <c r="E10" s="9">
        <v>14608</v>
      </c>
      <c r="F10" s="9">
        <v>16052</v>
      </c>
      <c r="G10" s="9">
        <v>18099</v>
      </c>
      <c r="H10" s="9">
        <v>18719</v>
      </c>
      <c r="I10" s="9">
        <v>19989</v>
      </c>
      <c r="J10" s="123">
        <v>20557</v>
      </c>
    </row>
    <row r="11" spans="1:10" ht="12.75" x14ac:dyDescent="0.25">
      <c r="A11" s="124" t="s">
        <v>38</v>
      </c>
      <c r="B11" s="9">
        <v>5173</v>
      </c>
      <c r="C11" s="9">
        <v>4704</v>
      </c>
      <c r="D11" s="9">
        <v>6718</v>
      </c>
      <c r="E11" s="9">
        <v>9579</v>
      </c>
      <c r="F11" s="9">
        <v>10616</v>
      </c>
      <c r="G11" s="9">
        <v>11825</v>
      </c>
      <c r="H11" s="9">
        <v>12396</v>
      </c>
      <c r="I11" s="9">
        <v>12958</v>
      </c>
      <c r="J11" s="123">
        <v>13128</v>
      </c>
    </row>
    <row r="12" spans="1:10" ht="12.75" x14ac:dyDescent="0.25">
      <c r="A12" s="124" t="s">
        <v>37</v>
      </c>
      <c r="B12" s="9">
        <v>3633</v>
      </c>
      <c r="C12" s="9">
        <v>4478</v>
      </c>
      <c r="D12" s="9">
        <v>7637</v>
      </c>
      <c r="E12" s="9">
        <v>10025</v>
      </c>
      <c r="F12" s="9">
        <v>10921</v>
      </c>
      <c r="G12" s="9">
        <v>11867</v>
      </c>
      <c r="H12" s="9">
        <v>13000</v>
      </c>
      <c r="I12" s="9">
        <v>14324</v>
      </c>
      <c r="J12" s="123">
        <v>14895</v>
      </c>
    </row>
    <row r="13" spans="1:10" ht="12.75" x14ac:dyDescent="0.2">
      <c r="A13" s="122" t="s">
        <v>22</v>
      </c>
      <c r="B13" s="58">
        <v>73210</v>
      </c>
      <c r="C13" s="58">
        <v>53578</v>
      </c>
      <c r="D13" s="58">
        <v>68652</v>
      </c>
      <c r="E13" s="58">
        <v>84073</v>
      </c>
      <c r="F13" s="58">
        <v>89938</v>
      </c>
      <c r="G13" s="58">
        <v>95824</v>
      </c>
      <c r="H13" s="58">
        <v>104719</v>
      </c>
      <c r="I13" s="58">
        <v>109487</v>
      </c>
      <c r="J13" s="121">
        <v>109325</v>
      </c>
    </row>
    <row r="14" spans="1:10" ht="12.75" x14ac:dyDescent="0.2">
      <c r="A14" s="389" t="s">
        <v>45</v>
      </c>
      <c r="B14" s="389"/>
      <c r="C14" s="389"/>
      <c r="D14" s="389"/>
      <c r="E14" s="389"/>
      <c r="F14" s="389"/>
      <c r="G14" s="389"/>
      <c r="H14" s="389"/>
      <c r="I14" s="389"/>
      <c r="J14" s="389"/>
    </row>
    <row r="15" spans="1:10" ht="12.75" x14ac:dyDescent="0.25">
      <c r="A15" s="124" t="s">
        <v>44</v>
      </c>
      <c r="B15" s="9">
        <v>7328</v>
      </c>
      <c r="C15" s="9">
        <v>4817</v>
      </c>
      <c r="D15" s="9">
        <v>5760</v>
      </c>
      <c r="E15" s="9">
        <v>6182</v>
      </c>
      <c r="F15" s="9">
        <v>6562</v>
      </c>
      <c r="G15" s="9">
        <v>6351</v>
      </c>
      <c r="H15" s="9">
        <v>6845</v>
      </c>
      <c r="I15" s="9">
        <v>6982</v>
      </c>
      <c r="J15" s="123">
        <v>6810</v>
      </c>
    </row>
    <row r="16" spans="1:10" ht="12.75" x14ac:dyDescent="0.25">
      <c r="A16" s="124" t="s">
        <v>43</v>
      </c>
      <c r="B16" s="9">
        <v>4050</v>
      </c>
      <c r="C16" s="9">
        <v>3501</v>
      </c>
      <c r="D16" s="9">
        <v>3417</v>
      </c>
      <c r="E16" s="9">
        <v>3770</v>
      </c>
      <c r="F16" s="9">
        <v>3779</v>
      </c>
      <c r="G16" s="9">
        <v>3413</v>
      </c>
      <c r="H16" s="9">
        <v>4138</v>
      </c>
      <c r="I16" s="9">
        <v>3993</v>
      </c>
      <c r="J16" s="123">
        <v>3727</v>
      </c>
    </row>
    <row r="17" spans="1:10" ht="12.75" x14ac:dyDescent="0.25">
      <c r="A17" s="124" t="s">
        <v>42</v>
      </c>
      <c r="B17" s="9">
        <v>8781</v>
      </c>
      <c r="C17" s="9">
        <v>6280</v>
      </c>
      <c r="D17" s="9">
        <v>5958</v>
      </c>
      <c r="E17" s="9">
        <v>7505</v>
      </c>
      <c r="F17" s="9">
        <v>7574</v>
      </c>
      <c r="G17" s="9">
        <v>7750</v>
      </c>
      <c r="H17" s="9">
        <v>10372</v>
      </c>
      <c r="I17" s="9">
        <v>10709</v>
      </c>
      <c r="J17" s="123">
        <v>10292</v>
      </c>
    </row>
    <row r="18" spans="1:10" ht="12.75" x14ac:dyDescent="0.25">
      <c r="A18" s="124" t="s">
        <v>41</v>
      </c>
      <c r="B18" s="9">
        <v>9857</v>
      </c>
      <c r="C18" s="9">
        <v>8190</v>
      </c>
      <c r="D18" s="9">
        <v>9591</v>
      </c>
      <c r="E18" s="9">
        <v>10512</v>
      </c>
      <c r="F18" s="9">
        <v>10389</v>
      </c>
      <c r="G18" s="9">
        <v>11171</v>
      </c>
      <c r="H18" s="9">
        <v>11255</v>
      </c>
      <c r="I18" s="9">
        <v>11575</v>
      </c>
      <c r="J18" s="123">
        <v>11480</v>
      </c>
    </row>
    <row r="19" spans="1:10" ht="12.75" x14ac:dyDescent="0.25">
      <c r="A19" s="124" t="s">
        <v>40</v>
      </c>
      <c r="B19" s="9">
        <v>15149</v>
      </c>
      <c r="C19" s="9">
        <v>12296</v>
      </c>
      <c r="D19" s="9">
        <v>17669</v>
      </c>
      <c r="E19" s="9">
        <v>19021</v>
      </c>
      <c r="F19" s="9">
        <v>19506</v>
      </c>
      <c r="G19" s="9">
        <v>20453</v>
      </c>
      <c r="H19" s="9">
        <v>19680</v>
      </c>
      <c r="I19" s="9">
        <v>20364</v>
      </c>
      <c r="J19" s="123">
        <v>19477</v>
      </c>
    </row>
    <row r="20" spans="1:10" ht="12.75" x14ac:dyDescent="0.25">
      <c r="A20" s="124" t="s">
        <v>39</v>
      </c>
      <c r="B20" s="9">
        <v>10273</v>
      </c>
      <c r="C20" s="9">
        <v>9745</v>
      </c>
      <c r="D20" s="9">
        <v>11523</v>
      </c>
      <c r="E20" s="9">
        <v>12158</v>
      </c>
      <c r="F20" s="9">
        <v>12587</v>
      </c>
      <c r="G20" s="9">
        <v>13504</v>
      </c>
      <c r="H20" s="9">
        <v>13740</v>
      </c>
      <c r="I20" s="9">
        <v>14554</v>
      </c>
      <c r="J20" s="123">
        <v>14624</v>
      </c>
    </row>
    <row r="21" spans="1:10" ht="12.75" x14ac:dyDescent="0.25">
      <c r="A21" s="124" t="s">
        <v>38</v>
      </c>
      <c r="B21" s="9">
        <v>4473</v>
      </c>
      <c r="C21" s="9">
        <v>5145</v>
      </c>
      <c r="D21" s="9">
        <v>8492</v>
      </c>
      <c r="E21" s="9">
        <v>10206</v>
      </c>
      <c r="F21" s="9">
        <v>11076</v>
      </c>
      <c r="G21" s="9">
        <v>11786</v>
      </c>
      <c r="H21" s="9">
        <v>11976</v>
      </c>
      <c r="I21" s="9">
        <v>12809</v>
      </c>
      <c r="J21" s="123">
        <v>12507</v>
      </c>
    </row>
    <row r="22" spans="1:10" ht="12.75" x14ac:dyDescent="0.25">
      <c r="A22" s="124" t="s">
        <v>37</v>
      </c>
      <c r="B22" s="9">
        <v>4980</v>
      </c>
      <c r="C22" s="9">
        <v>6476</v>
      </c>
      <c r="D22" s="9">
        <v>11091</v>
      </c>
      <c r="E22" s="9">
        <v>12603</v>
      </c>
      <c r="F22" s="9">
        <v>13286</v>
      </c>
      <c r="G22" s="9">
        <v>14106</v>
      </c>
      <c r="H22" s="9">
        <v>15094</v>
      </c>
      <c r="I22" s="9">
        <v>16436</v>
      </c>
      <c r="J22" s="123">
        <v>16963</v>
      </c>
    </row>
    <row r="23" spans="1:10" ht="12.75" x14ac:dyDescent="0.2">
      <c r="A23" s="122" t="s">
        <v>22</v>
      </c>
      <c r="B23" s="58">
        <v>64891</v>
      </c>
      <c r="C23" s="58">
        <v>56450</v>
      </c>
      <c r="D23" s="58">
        <v>73501</v>
      </c>
      <c r="E23" s="58">
        <v>81957</v>
      </c>
      <c r="F23" s="58">
        <v>84759</v>
      </c>
      <c r="G23" s="58">
        <v>88534</v>
      </c>
      <c r="H23" s="58">
        <v>93100</v>
      </c>
      <c r="I23" s="58">
        <v>97422</v>
      </c>
      <c r="J23" s="121">
        <v>95880</v>
      </c>
    </row>
    <row r="24" spans="1:10" ht="12.75" x14ac:dyDescent="0.2">
      <c r="A24" s="389" t="s">
        <v>22</v>
      </c>
      <c r="B24" s="389"/>
      <c r="C24" s="389"/>
      <c r="D24" s="389"/>
      <c r="E24" s="389"/>
      <c r="F24" s="389"/>
      <c r="G24" s="389"/>
      <c r="H24" s="389"/>
      <c r="I24" s="389"/>
      <c r="J24" s="389"/>
    </row>
    <row r="25" spans="1:10" ht="12.75" x14ac:dyDescent="0.25">
      <c r="A25" s="124" t="s">
        <v>44</v>
      </c>
      <c r="B25" s="9">
        <v>14966</v>
      </c>
      <c r="C25" s="9">
        <v>10026</v>
      </c>
      <c r="D25" s="9">
        <v>12025</v>
      </c>
      <c r="E25" s="9">
        <v>13056</v>
      </c>
      <c r="F25" s="9">
        <v>13778</v>
      </c>
      <c r="G25" s="9">
        <v>13323</v>
      </c>
      <c r="H25" s="9">
        <v>14176</v>
      </c>
      <c r="I25" s="9">
        <v>14490</v>
      </c>
      <c r="J25" s="123">
        <v>14103</v>
      </c>
    </row>
    <row r="26" spans="1:10" ht="12.75" x14ac:dyDescent="0.25">
      <c r="A26" s="124" t="s">
        <v>43</v>
      </c>
      <c r="B26" s="9">
        <v>8309</v>
      </c>
      <c r="C26" s="9">
        <v>6930</v>
      </c>
      <c r="D26" s="9">
        <v>6866</v>
      </c>
      <c r="E26" s="9">
        <v>7595</v>
      </c>
      <c r="F26" s="9">
        <v>7854</v>
      </c>
      <c r="G26" s="9">
        <v>7077</v>
      </c>
      <c r="H26" s="9">
        <v>8670</v>
      </c>
      <c r="I26" s="9">
        <v>8503</v>
      </c>
      <c r="J26" s="123">
        <v>7777</v>
      </c>
    </row>
    <row r="27" spans="1:10" ht="12.75" x14ac:dyDescent="0.25">
      <c r="A27" s="124" t="s">
        <v>42</v>
      </c>
      <c r="B27" s="9">
        <v>18743</v>
      </c>
      <c r="C27" s="9">
        <v>12018</v>
      </c>
      <c r="D27" s="9">
        <v>11423</v>
      </c>
      <c r="E27" s="9">
        <v>14461</v>
      </c>
      <c r="F27" s="9">
        <v>15362</v>
      </c>
      <c r="G27" s="9">
        <v>15823</v>
      </c>
      <c r="H27" s="9">
        <v>21960</v>
      </c>
      <c r="I27" s="9">
        <v>22632</v>
      </c>
      <c r="J27" s="123">
        <v>21973</v>
      </c>
    </row>
    <row r="28" spans="1:10" ht="12.75" x14ac:dyDescent="0.25">
      <c r="A28" s="124" t="s">
        <v>41</v>
      </c>
      <c r="B28" s="9">
        <v>22979</v>
      </c>
      <c r="C28" s="9">
        <v>15551</v>
      </c>
      <c r="D28" s="9">
        <v>18331</v>
      </c>
      <c r="E28" s="9">
        <v>20559</v>
      </c>
      <c r="F28" s="9">
        <v>20797</v>
      </c>
      <c r="G28" s="9">
        <v>22439</v>
      </c>
      <c r="H28" s="9">
        <v>23727</v>
      </c>
      <c r="I28" s="9">
        <v>24606</v>
      </c>
      <c r="J28" s="123">
        <v>24541</v>
      </c>
    </row>
    <row r="29" spans="1:10" ht="12.75" x14ac:dyDescent="0.25">
      <c r="A29" s="124" t="s">
        <v>40</v>
      </c>
      <c r="B29" s="9">
        <v>33411</v>
      </c>
      <c r="C29" s="9">
        <v>26249</v>
      </c>
      <c r="D29" s="9">
        <v>36341</v>
      </c>
      <c r="E29" s="9">
        <v>41180</v>
      </c>
      <c r="F29" s="9">
        <v>42368</v>
      </c>
      <c r="G29" s="9">
        <v>44509</v>
      </c>
      <c r="H29" s="9">
        <v>44361</v>
      </c>
      <c r="I29" s="9">
        <v>45608</v>
      </c>
      <c r="J29" s="123">
        <v>44137</v>
      </c>
    </row>
    <row r="30" spans="1:10" ht="12.75" x14ac:dyDescent="0.25">
      <c r="A30" s="124" t="s">
        <v>39</v>
      </c>
      <c r="B30" s="9">
        <v>21434</v>
      </c>
      <c r="C30" s="9">
        <v>18451</v>
      </c>
      <c r="D30" s="9">
        <v>23229</v>
      </c>
      <c r="E30" s="9">
        <v>26766</v>
      </c>
      <c r="F30" s="9">
        <v>28639</v>
      </c>
      <c r="G30" s="9">
        <v>31603</v>
      </c>
      <c r="H30" s="9">
        <v>32459</v>
      </c>
      <c r="I30" s="9">
        <v>34543</v>
      </c>
      <c r="J30" s="123">
        <v>35181</v>
      </c>
    </row>
    <row r="31" spans="1:10" ht="12.75" x14ac:dyDescent="0.25">
      <c r="A31" s="124" t="s">
        <v>38</v>
      </c>
      <c r="B31" s="9">
        <v>9646</v>
      </c>
      <c r="C31" s="9">
        <v>9849</v>
      </c>
      <c r="D31" s="9">
        <v>15210</v>
      </c>
      <c r="E31" s="9">
        <v>19785</v>
      </c>
      <c r="F31" s="9">
        <v>21692</v>
      </c>
      <c r="G31" s="9">
        <v>23611</v>
      </c>
      <c r="H31" s="9">
        <v>24372</v>
      </c>
      <c r="I31" s="9">
        <v>25767</v>
      </c>
      <c r="J31" s="123">
        <v>25635</v>
      </c>
    </row>
    <row r="32" spans="1:10" ht="12.75" x14ac:dyDescent="0.25">
      <c r="A32" s="124" t="s">
        <v>37</v>
      </c>
      <c r="B32" s="9">
        <v>8613</v>
      </c>
      <c r="C32" s="9">
        <v>10954</v>
      </c>
      <c r="D32" s="9">
        <v>18728</v>
      </c>
      <c r="E32" s="9">
        <v>22628</v>
      </c>
      <c r="F32" s="9">
        <v>24207</v>
      </c>
      <c r="G32" s="9">
        <v>25973</v>
      </c>
      <c r="H32" s="9">
        <v>28094</v>
      </c>
      <c r="I32" s="9">
        <v>30760</v>
      </c>
      <c r="J32" s="123">
        <v>31858</v>
      </c>
    </row>
    <row r="33" spans="1:10" ht="12.75" x14ac:dyDescent="0.2">
      <c r="A33" s="122" t="s">
        <v>22</v>
      </c>
      <c r="B33" s="58">
        <v>138101</v>
      </c>
      <c r="C33" s="58">
        <v>110028</v>
      </c>
      <c r="D33" s="58">
        <v>142153</v>
      </c>
      <c r="E33" s="58">
        <v>166030</v>
      </c>
      <c r="F33" s="58">
        <v>174697</v>
      </c>
      <c r="G33" s="58">
        <v>184358</v>
      </c>
      <c r="H33" s="58">
        <v>197819</v>
      </c>
      <c r="I33" s="58">
        <v>206909</v>
      </c>
      <c r="J33" s="121">
        <v>205205</v>
      </c>
    </row>
  </sheetData>
  <mergeCells count="6">
    <mergeCell ref="A14:J14"/>
    <mergeCell ref="A24:J24"/>
    <mergeCell ref="A2:A3"/>
    <mergeCell ref="B2:B3"/>
    <mergeCell ref="C3:J3"/>
    <mergeCell ref="A4:J4"/>
  </mergeCells>
  <pageMargins left="0.35433070866141736" right="0.35433070866141736" top="0.98425196850393704" bottom="0.98425196850393704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0DE04-181D-4A42-8041-9B8072B54061}">
  <dimension ref="A1:J53"/>
  <sheetViews>
    <sheetView zoomScaleNormal="100" workbookViewId="0"/>
  </sheetViews>
  <sheetFormatPr defaultRowHeight="11.25" x14ac:dyDescent="0.2"/>
  <cols>
    <col min="1" max="1" width="24.7109375" style="129" customWidth="1"/>
    <col min="2" max="2" width="8.140625" style="129" customWidth="1"/>
    <col min="3" max="5" width="7.140625" style="129" customWidth="1"/>
    <col min="6" max="7" width="7.140625" style="130" customWidth="1"/>
    <col min="8" max="10" width="7.140625" style="129" customWidth="1"/>
    <col min="11" max="16384" width="9.140625" style="129"/>
  </cols>
  <sheetData>
    <row r="1" spans="1:10" ht="14.25" thickBot="1" x14ac:dyDescent="0.3">
      <c r="A1" s="136" t="s">
        <v>127</v>
      </c>
      <c r="B1" s="135"/>
      <c r="C1" s="127"/>
      <c r="D1" s="127"/>
      <c r="E1" s="127"/>
      <c r="F1" s="126"/>
      <c r="G1" s="126"/>
    </row>
    <row r="2" spans="1:10" ht="25.5" customHeight="1" x14ac:dyDescent="0.2">
      <c r="A2" s="393" t="s">
        <v>97</v>
      </c>
      <c r="B2" s="403" t="s">
        <v>125</v>
      </c>
      <c r="C2" s="134">
        <v>2001</v>
      </c>
      <c r="D2" s="114">
        <v>2005</v>
      </c>
      <c r="E2" s="114">
        <v>2007</v>
      </c>
      <c r="F2" s="114">
        <v>2008</v>
      </c>
      <c r="G2" s="114">
        <v>2009</v>
      </c>
      <c r="H2" s="114">
        <v>2010</v>
      </c>
      <c r="I2" s="114">
        <v>2011</v>
      </c>
      <c r="J2" s="114">
        <v>2012</v>
      </c>
    </row>
    <row r="3" spans="1:10" ht="21" customHeight="1" x14ac:dyDescent="0.2">
      <c r="A3" s="394"/>
      <c r="B3" s="404"/>
      <c r="C3" s="405" t="s">
        <v>124</v>
      </c>
      <c r="D3" s="406"/>
      <c r="E3" s="406"/>
      <c r="F3" s="406"/>
      <c r="G3" s="406"/>
      <c r="H3" s="406"/>
      <c r="I3" s="407"/>
      <c r="J3" s="407"/>
    </row>
    <row r="4" spans="1:10" ht="12.75" x14ac:dyDescent="0.25">
      <c r="A4" s="73" t="s">
        <v>96</v>
      </c>
      <c r="B4" s="133"/>
      <c r="C4" s="133"/>
      <c r="D4" s="132"/>
      <c r="E4" s="132"/>
      <c r="F4" s="132"/>
      <c r="G4" s="132"/>
    </row>
    <row r="5" spans="1:10" ht="12.75" x14ac:dyDescent="0.25">
      <c r="A5" s="74" t="s">
        <v>95</v>
      </c>
      <c r="B5" s="9">
        <v>616</v>
      </c>
      <c r="C5" s="9">
        <v>694</v>
      </c>
      <c r="D5" s="9">
        <v>544</v>
      </c>
      <c r="E5" s="9">
        <v>2225</v>
      </c>
      <c r="F5" s="9">
        <v>2571</v>
      </c>
      <c r="G5" s="9">
        <v>2956</v>
      </c>
      <c r="H5" s="9">
        <v>3705</v>
      </c>
      <c r="I5" s="9">
        <v>3926</v>
      </c>
      <c r="J5" s="131">
        <v>4101</v>
      </c>
    </row>
    <row r="6" spans="1:10" ht="12.75" x14ac:dyDescent="0.25">
      <c r="A6" s="74" t="s">
        <v>94</v>
      </c>
      <c r="B6" s="9">
        <v>113</v>
      </c>
      <c r="C6" s="9">
        <v>113</v>
      </c>
      <c r="D6" s="9">
        <v>107</v>
      </c>
      <c r="E6" s="9">
        <v>375</v>
      </c>
      <c r="F6" s="9">
        <v>375</v>
      </c>
      <c r="G6" s="9">
        <v>510</v>
      </c>
      <c r="H6" s="9">
        <v>536</v>
      </c>
      <c r="I6" s="9">
        <v>658</v>
      </c>
      <c r="J6" s="131">
        <v>758</v>
      </c>
    </row>
    <row r="7" spans="1:10" ht="12.75" x14ac:dyDescent="0.25">
      <c r="A7" s="74" t="s">
        <v>93</v>
      </c>
      <c r="B7" s="9">
        <v>41</v>
      </c>
      <c r="C7" s="9">
        <v>41</v>
      </c>
      <c r="D7" s="9">
        <v>57</v>
      </c>
      <c r="E7" s="9">
        <v>146</v>
      </c>
      <c r="F7" s="9">
        <v>140</v>
      </c>
      <c r="G7" s="9">
        <v>243</v>
      </c>
      <c r="H7" s="9">
        <v>192</v>
      </c>
      <c r="I7" s="9">
        <v>230</v>
      </c>
      <c r="J7" s="131">
        <v>248</v>
      </c>
    </row>
    <row r="8" spans="1:10" ht="12.75" x14ac:dyDescent="0.25">
      <c r="A8" s="74" t="s">
        <v>92</v>
      </c>
      <c r="B8" s="9">
        <v>631</v>
      </c>
      <c r="C8" s="9">
        <v>624</v>
      </c>
      <c r="D8" s="9">
        <v>440</v>
      </c>
      <c r="E8" s="9">
        <v>1911</v>
      </c>
      <c r="F8" s="9">
        <v>2107</v>
      </c>
      <c r="G8" s="9">
        <v>2419</v>
      </c>
      <c r="H8" s="9">
        <v>2427</v>
      </c>
      <c r="I8" s="9">
        <v>2486</v>
      </c>
      <c r="J8" s="131">
        <v>2646</v>
      </c>
    </row>
    <row r="9" spans="1:10" ht="12.75" x14ac:dyDescent="0.25">
      <c r="A9" s="74" t="s">
        <v>91</v>
      </c>
      <c r="B9" s="9">
        <v>100</v>
      </c>
      <c r="C9" s="9">
        <v>243</v>
      </c>
      <c r="D9" s="9">
        <v>105</v>
      </c>
      <c r="E9" s="9">
        <v>429</v>
      </c>
      <c r="F9" s="9">
        <v>375</v>
      </c>
      <c r="G9" s="9">
        <v>618</v>
      </c>
      <c r="H9" s="9">
        <v>406</v>
      </c>
      <c r="I9" s="9">
        <v>437</v>
      </c>
      <c r="J9" s="131">
        <v>429</v>
      </c>
    </row>
    <row r="10" spans="1:10" ht="12.75" x14ac:dyDescent="0.25">
      <c r="A10" s="74" t="s">
        <v>90</v>
      </c>
      <c r="B10" s="9">
        <v>364</v>
      </c>
      <c r="C10" s="9">
        <v>511</v>
      </c>
      <c r="D10" s="9">
        <v>330</v>
      </c>
      <c r="E10" s="9">
        <v>1506</v>
      </c>
      <c r="F10" s="9">
        <v>1481</v>
      </c>
      <c r="G10" s="9">
        <v>2185</v>
      </c>
      <c r="H10" s="9">
        <v>1922</v>
      </c>
      <c r="I10" s="9">
        <v>2058</v>
      </c>
      <c r="J10" s="131">
        <v>2258</v>
      </c>
    </row>
    <row r="11" spans="1:10" ht="12.75" x14ac:dyDescent="0.25">
      <c r="A11" s="74" t="s">
        <v>89</v>
      </c>
      <c r="B11" s="9">
        <v>1362</v>
      </c>
      <c r="C11" s="9">
        <v>710</v>
      </c>
      <c r="D11" s="9">
        <v>299</v>
      </c>
      <c r="E11" s="9">
        <v>421</v>
      </c>
      <c r="F11" s="9">
        <v>409</v>
      </c>
      <c r="G11" s="9">
        <v>499</v>
      </c>
      <c r="H11" s="9">
        <v>463</v>
      </c>
      <c r="I11" s="9">
        <v>488</v>
      </c>
      <c r="J11" s="131">
        <v>549</v>
      </c>
    </row>
    <row r="12" spans="1:10" ht="12.75" x14ac:dyDescent="0.25">
      <c r="A12" s="74" t="s">
        <v>88</v>
      </c>
      <c r="B12" s="9">
        <v>191</v>
      </c>
      <c r="C12" s="9">
        <v>324</v>
      </c>
      <c r="D12" s="9">
        <v>236</v>
      </c>
      <c r="E12" s="9">
        <v>1096</v>
      </c>
      <c r="F12" s="9">
        <v>1201</v>
      </c>
      <c r="G12" s="9">
        <v>1375</v>
      </c>
      <c r="H12" s="9">
        <v>1734</v>
      </c>
      <c r="I12" s="9">
        <v>1933</v>
      </c>
      <c r="J12" s="131">
        <v>2155</v>
      </c>
    </row>
    <row r="13" spans="1:10" ht="12.75" x14ac:dyDescent="0.25">
      <c r="A13" s="74" t="s">
        <v>87</v>
      </c>
      <c r="B13" s="9">
        <v>22</v>
      </c>
      <c r="C13" s="9">
        <v>38</v>
      </c>
      <c r="D13" s="9">
        <v>27</v>
      </c>
      <c r="E13" s="9">
        <v>227</v>
      </c>
      <c r="F13" s="9">
        <v>231</v>
      </c>
      <c r="G13" s="9">
        <v>308</v>
      </c>
      <c r="H13" s="9">
        <v>359</v>
      </c>
      <c r="I13" s="9">
        <v>384</v>
      </c>
      <c r="J13" s="131">
        <v>432</v>
      </c>
    </row>
    <row r="14" spans="1:10" ht="12.75" x14ac:dyDescent="0.25">
      <c r="A14" s="74" t="s">
        <v>86</v>
      </c>
      <c r="B14" s="9">
        <v>3</v>
      </c>
      <c r="C14" s="9">
        <v>5</v>
      </c>
      <c r="D14" s="9">
        <v>6</v>
      </c>
      <c r="E14" s="9">
        <v>20</v>
      </c>
      <c r="F14" s="9">
        <v>17</v>
      </c>
      <c r="G14" s="9">
        <v>19</v>
      </c>
      <c r="H14" s="9">
        <v>30</v>
      </c>
      <c r="I14" s="9">
        <v>28</v>
      </c>
      <c r="J14" s="131">
        <v>28</v>
      </c>
    </row>
    <row r="15" spans="1:10" ht="12.75" x14ac:dyDescent="0.25">
      <c r="A15" s="74" t="s">
        <v>85</v>
      </c>
      <c r="B15" s="9">
        <v>7427</v>
      </c>
      <c r="C15" s="9">
        <v>7493</v>
      </c>
      <c r="D15" s="9">
        <v>6908</v>
      </c>
      <c r="E15" s="9">
        <v>15037</v>
      </c>
      <c r="F15" s="9">
        <v>14436</v>
      </c>
      <c r="G15" s="9">
        <v>16744</v>
      </c>
      <c r="H15" s="9">
        <v>18691</v>
      </c>
      <c r="I15" s="9">
        <v>20232</v>
      </c>
      <c r="J15" s="131">
        <v>21877</v>
      </c>
    </row>
    <row r="16" spans="1:10" ht="12.75" x14ac:dyDescent="0.25">
      <c r="A16" s="74" t="s">
        <v>84</v>
      </c>
      <c r="B16" s="9">
        <v>514</v>
      </c>
      <c r="C16" s="9">
        <v>542</v>
      </c>
      <c r="D16" s="9">
        <v>404</v>
      </c>
      <c r="E16" s="9">
        <v>1020</v>
      </c>
      <c r="F16" s="9">
        <v>1207</v>
      </c>
      <c r="G16" s="9">
        <v>1512</v>
      </c>
      <c r="H16" s="9">
        <v>1598</v>
      </c>
      <c r="I16" s="9">
        <v>1773</v>
      </c>
      <c r="J16" s="131">
        <v>2026</v>
      </c>
    </row>
    <row r="17" spans="1:10" ht="12.75" x14ac:dyDescent="0.25">
      <c r="A17" s="74" t="s">
        <v>83</v>
      </c>
      <c r="B17" s="9">
        <v>28</v>
      </c>
      <c r="C17" s="9">
        <v>22</v>
      </c>
      <c r="D17" s="9">
        <v>20</v>
      </c>
      <c r="E17" s="9">
        <v>94</v>
      </c>
      <c r="F17" s="9">
        <v>82</v>
      </c>
      <c r="G17" s="9">
        <v>128</v>
      </c>
      <c r="H17" s="9">
        <v>178</v>
      </c>
      <c r="I17" s="9">
        <v>216</v>
      </c>
      <c r="J17" s="131">
        <v>263</v>
      </c>
    </row>
    <row r="18" spans="1:10" ht="12.75" x14ac:dyDescent="0.25">
      <c r="A18" s="74" t="s">
        <v>82</v>
      </c>
      <c r="B18" s="9">
        <v>54</v>
      </c>
      <c r="C18" s="9">
        <v>64</v>
      </c>
      <c r="D18" s="9">
        <v>50</v>
      </c>
      <c r="E18" s="9">
        <v>200</v>
      </c>
      <c r="F18" s="9">
        <v>199</v>
      </c>
      <c r="G18" s="9">
        <v>287</v>
      </c>
      <c r="H18" s="9">
        <v>438</v>
      </c>
      <c r="I18" s="9">
        <v>621</v>
      </c>
      <c r="J18" s="131">
        <v>765</v>
      </c>
    </row>
    <row r="19" spans="1:10" ht="12.75" x14ac:dyDescent="0.25">
      <c r="A19" s="74" t="s">
        <v>81</v>
      </c>
      <c r="B19" s="9">
        <v>319</v>
      </c>
      <c r="C19" s="9">
        <v>299</v>
      </c>
      <c r="D19" s="9">
        <v>181</v>
      </c>
      <c r="E19" s="9">
        <v>687</v>
      </c>
      <c r="F19" s="9">
        <v>659</v>
      </c>
      <c r="G19" s="9">
        <v>859</v>
      </c>
      <c r="H19" s="9">
        <v>937</v>
      </c>
      <c r="I19" s="9">
        <v>1017</v>
      </c>
      <c r="J19" s="131">
        <v>1096</v>
      </c>
    </row>
    <row r="20" spans="1:10" ht="12.75" x14ac:dyDescent="0.2">
      <c r="A20" s="73" t="s">
        <v>80</v>
      </c>
      <c r="B20" s="58">
        <v>11785</v>
      </c>
      <c r="C20" s="58">
        <v>11723</v>
      </c>
      <c r="D20" s="58">
        <v>9714</v>
      </c>
      <c r="E20" s="58">
        <v>25394</v>
      </c>
      <c r="F20" s="58">
        <v>25490</v>
      </c>
      <c r="G20" s="58">
        <v>30662</v>
      </c>
      <c r="H20" s="58">
        <v>33616</v>
      </c>
      <c r="I20" s="58">
        <f>SUM(I5:I19)</f>
        <v>36487</v>
      </c>
      <c r="J20" s="58">
        <v>39631</v>
      </c>
    </row>
    <row r="21" spans="1:10" ht="12.75" x14ac:dyDescent="0.2">
      <c r="A21" s="74" t="s">
        <v>79</v>
      </c>
      <c r="B21" s="9">
        <v>4628</v>
      </c>
      <c r="C21" s="9">
        <v>2279</v>
      </c>
      <c r="D21" s="9">
        <v>2178</v>
      </c>
      <c r="E21" s="9">
        <v>2681</v>
      </c>
      <c r="F21" s="9">
        <v>2645</v>
      </c>
      <c r="G21" s="9">
        <v>2776</v>
      </c>
      <c r="H21" s="9">
        <v>2515</v>
      </c>
      <c r="I21" s="9">
        <v>2734</v>
      </c>
      <c r="J21" s="9">
        <v>2824</v>
      </c>
    </row>
    <row r="22" spans="1:10" ht="12.75" x14ac:dyDescent="0.2">
      <c r="A22" s="74" t="s">
        <v>78</v>
      </c>
      <c r="B22" s="9">
        <v>68439</v>
      </c>
      <c r="C22" s="9">
        <v>41561</v>
      </c>
      <c r="D22" s="9">
        <v>67529</v>
      </c>
      <c r="E22" s="9">
        <v>66951</v>
      </c>
      <c r="F22" s="9">
        <v>65836</v>
      </c>
      <c r="G22" s="9">
        <v>66368</v>
      </c>
      <c r="H22" s="9">
        <v>72720</v>
      </c>
      <c r="I22" s="9">
        <v>76878</v>
      </c>
      <c r="J22" s="9">
        <v>73520</v>
      </c>
    </row>
    <row r="23" spans="1:10" ht="12.75" x14ac:dyDescent="0.2">
      <c r="A23" s="74" t="s">
        <v>77</v>
      </c>
      <c r="B23" s="9">
        <v>231</v>
      </c>
      <c r="C23" s="9">
        <v>1576</v>
      </c>
      <c r="D23" s="9">
        <v>1225</v>
      </c>
      <c r="E23" s="9">
        <v>4276</v>
      </c>
      <c r="F23" s="9">
        <v>4944</v>
      </c>
      <c r="G23" s="9">
        <v>6106</v>
      </c>
      <c r="H23" s="9">
        <v>6424</v>
      </c>
      <c r="I23" s="9">
        <v>7297</v>
      </c>
      <c r="J23" s="9">
        <v>8076</v>
      </c>
    </row>
    <row r="24" spans="1:10" ht="12.75" x14ac:dyDescent="0.2">
      <c r="A24" s="73" t="s">
        <v>76</v>
      </c>
      <c r="B24" s="58">
        <v>86999</v>
      </c>
      <c r="C24" s="58">
        <v>58895</v>
      </c>
      <c r="D24" s="58">
        <v>82066</v>
      </c>
      <c r="E24" s="58">
        <v>101044</v>
      </c>
      <c r="F24" s="58">
        <v>100739</v>
      </c>
      <c r="G24" s="58">
        <v>108050</v>
      </c>
      <c r="H24" s="58">
        <v>117353</v>
      </c>
      <c r="I24" s="58">
        <v>125686</v>
      </c>
      <c r="J24" s="58">
        <v>127869</v>
      </c>
    </row>
    <row r="25" spans="1:10" ht="12.75" x14ac:dyDescent="0.2">
      <c r="A25" s="74" t="s">
        <v>75</v>
      </c>
      <c r="B25" s="9">
        <v>305</v>
      </c>
      <c r="C25" s="9">
        <v>917</v>
      </c>
      <c r="D25" s="9">
        <v>837</v>
      </c>
      <c r="E25" s="9">
        <v>813</v>
      </c>
      <c r="F25" s="9">
        <v>852</v>
      </c>
      <c r="G25" s="9">
        <v>914</v>
      </c>
      <c r="H25" s="9">
        <v>916</v>
      </c>
      <c r="I25" s="9">
        <v>953</v>
      </c>
      <c r="J25" s="9">
        <v>970</v>
      </c>
    </row>
    <row r="26" spans="1:10" ht="12.75" x14ac:dyDescent="0.2">
      <c r="A26" s="74" t="s">
        <v>74</v>
      </c>
      <c r="B26" s="9">
        <v>77</v>
      </c>
      <c r="C26" s="9">
        <v>607</v>
      </c>
      <c r="D26" s="9">
        <v>73</v>
      </c>
      <c r="E26" s="9">
        <v>393</v>
      </c>
      <c r="F26" s="9">
        <v>329</v>
      </c>
      <c r="G26" s="9">
        <v>790</v>
      </c>
      <c r="H26" s="9">
        <v>774</v>
      </c>
      <c r="I26" s="9">
        <v>911</v>
      </c>
      <c r="J26" s="9">
        <v>1092</v>
      </c>
    </row>
    <row r="27" spans="1:10" ht="12.75" x14ac:dyDescent="0.2">
      <c r="A27" s="74" t="s">
        <v>73</v>
      </c>
      <c r="B27" s="9">
        <v>277</v>
      </c>
      <c r="C27" s="9">
        <v>1893</v>
      </c>
      <c r="D27" s="9">
        <v>2642</v>
      </c>
      <c r="E27" s="9">
        <v>2760</v>
      </c>
      <c r="F27" s="9">
        <v>2787</v>
      </c>
      <c r="G27" s="9">
        <v>2923</v>
      </c>
      <c r="H27" s="9">
        <v>3275</v>
      </c>
      <c r="I27" s="9">
        <v>3483</v>
      </c>
      <c r="J27" s="9">
        <v>3716</v>
      </c>
    </row>
    <row r="28" spans="1:10" ht="12.75" x14ac:dyDescent="0.2">
      <c r="A28" s="74" t="s">
        <v>72</v>
      </c>
      <c r="B28" s="9">
        <v>186</v>
      </c>
      <c r="C28" s="9">
        <v>330</v>
      </c>
      <c r="D28" s="9">
        <v>440</v>
      </c>
      <c r="E28" s="9">
        <v>548</v>
      </c>
      <c r="F28" s="9">
        <v>587</v>
      </c>
      <c r="G28" s="9">
        <v>646</v>
      </c>
      <c r="H28" s="9">
        <v>842</v>
      </c>
      <c r="I28" s="9">
        <v>911</v>
      </c>
      <c r="J28" s="9">
        <v>946</v>
      </c>
    </row>
    <row r="29" spans="1:10" ht="12.75" x14ac:dyDescent="0.2">
      <c r="A29" s="60" t="s">
        <v>71</v>
      </c>
      <c r="B29" s="9">
        <v>15297</v>
      </c>
      <c r="C29" s="9">
        <v>12664</v>
      </c>
      <c r="D29" s="9">
        <v>13643</v>
      </c>
      <c r="E29" s="9">
        <v>12638</v>
      </c>
      <c r="F29" s="9">
        <v>17186</v>
      </c>
      <c r="G29" s="9">
        <v>17015</v>
      </c>
      <c r="H29" s="9">
        <v>17197</v>
      </c>
      <c r="I29" s="9">
        <v>16301</v>
      </c>
      <c r="J29" s="9">
        <v>13226</v>
      </c>
    </row>
    <row r="30" spans="1:10" ht="12.75" x14ac:dyDescent="0.2">
      <c r="A30" s="74" t="s">
        <v>70</v>
      </c>
      <c r="B30" s="9">
        <v>483</v>
      </c>
      <c r="C30" s="9">
        <v>455</v>
      </c>
      <c r="D30" s="9">
        <v>615</v>
      </c>
      <c r="E30" s="9">
        <v>886</v>
      </c>
      <c r="F30" s="9">
        <v>1120</v>
      </c>
      <c r="G30" s="9">
        <v>1145</v>
      </c>
      <c r="H30" s="9">
        <v>1662</v>
      </c>
      <c r="I30" s="9">
        <v>1691</v>
      </c>
      <c r="J30" s="9">
        <v>1814</v>
      </c>
    </row>
    <row r="31" spans="1:10" ht="12.75" x14ac:dyDescent="0.2">
      <c r="A31" s="74" t="s">
        <v>69</v>
      </c>
      <c r="B31" s="9">
        <v>3501</v>
      </c>
      <c r="C31" s="9">
        <v>8947</v>
      </c>
      <c r="D31" s="9">
        <v>13933</v>
      </c>
      <c r="E31" s="9">
        <v>15866</v>
      </c>
      <c r="F31" s="9">
        <v>17289</v>
      </c>
      <c r="G31" s="9">
        <v>17610</v>
      </c>
      <c r="H31" s="9">
        <v>17241</v>
      </c>
      <c r="I31" s="9">
        <v>16537</v>
      </c>
      <c r="J31" s="9">
        <v>15362</v>
      </c>
    </row>
    <row r="32" spans="1:10" ht="12.75" x14ac:dyDescent="0.2">
      <c r="A32" s="60" t="s">
        <v>68</v>
      </c>
      <c r="B32" s="61">
        <v>15801</v>
      </c>
      <c r="C32" s="61">
        <v>8489</v>
      </c>
      <c r="D32" s="61">
        <v>8012</v>
      </c>
      <c r="E32" s="61">
        <v>5879</v>
      </c>
      <c r="F32" s="61">
        <v>5256</v>
      </c>
      <c r="G32" s="61">
        <v>5259</v>
      </c>
      <c r="H32" s="9">
        <v>5484</v>
      </c>
      <c r="I32" s="9">
        <v>5443</v>
      </c>
      <c r="J32" s="9">
        <v>4307</v>
      </c>
    </row>
    <row r="33" spans="1:10" ht="12.75" x14ac:dyDescent="0.2">
      <c r="A33" s="73" t="s">
        <v>52</v>
      </c>
      <c r="B33" s="58">
        <v>122926</v>
      </c>
      <c r="C33" s="58">
        <v>93197</v>
      </c>
      <c r="D33" s="58">
        <v>122261</v>
      </c>
      <c r="E33" s="58">
        <v>140827</v>
      </c>
      <c r="F33" s="58">
        <v>146145</v>
      </c>
      <c r="G33" s="58">
        <v>154352</v>
      </c>
      <c r="H33" s="58">
        <v>164744</v>
      </c>
      <c r="I33" s="58">
        <v>171916</v>
      </c>
      <c r="J33" s="58">
        <v>169302</v>
      </c>
    </row>
    <row r="34" spans="1:10" ht="12.75" x14ac:dyDescent="0.2">
      <c r="A34" s="73" t="s">
        <v>67</v>
      </c>
      <c r="B34" s="9"/>
      <c r="C34" s="9"/>
      <c r="D34" s="9"/>
      <c r="E34" s="9"/>
      <c r="F34" s="9"/>
      <c r="G34" s="9"/>
    </row>
    <row r="35" spans="1:10" ht="12.75" x14ac:dyDescent="0.2">
      <c r="A35" s="74" t="s">
        <v>66</v>
      </c>
      <c r="B35" s="9">
        <v>518</v>
      </c>
      <c r="C35" s="9">
        <v>781</v>
      </c>
      <c r="D35" s="9">
        <v>732</v>
      </c>
      <c r="E35" s="9">
        <v>1063</v>
      </c>
      <c r="F35" s="9">
        <v>1142</v>
      </c>
      <c r="G35" s="9">
        <v>1169</v>
      </c>
      <c r="H35" s="9">
        <v>1250</v>
      </c>
      <c r="I35" s="9">
        <v>1176</v>
      </c>
      <c r="J35" s="9">
        <v>1103</v>
      </c>
    </row>
    <row r="36" spans="1:10" ht="12.75" x14ac:dyDescent="0.2">
      <c r="A36" s="74" t="s">
        <v>65</v>
      </c>
      <c r="B36" s="9">
        <v>314</v>
      </c>
      <c r="C36" s="9">
        <v>431</v>
      </c>
      <c r="D36" s="9">
        <v>582</v>
      </c>
      <c r="E36" s="9">
        <v>871</v>
      </c>
      <c r="F36" s="9">
        <v>1185</v>
      </c>
      <c r="G36" s="9">
        <v>1190</v>
      </c>
      <c r="H36" s="9">
        <v>1366</v>
      </c>
      <c r="I36" s="9">
        <v>1232</v>
      </c>
      <c r="J36" s="9">
        <v>1190</v>
      </c>
    </row>
    <row r="37" spans="1:10" ht="12.75" x14ac:dyDescent="0.2">
      <c r="A37" s="74" t="s">
        <v>64</v>
      </c>
      <c r="B37" s="9">
        <v>3470</v>
      </c>
      <c r="C37" s="9">
        <v>5819</v>
      </c>
      <c r="D37" s="9">
        <v>6856</v>
      </c>
      <c r="E37" s="9">
        <v>8979</v>
      </c>
      <c r="F37" s="9">
        <v>10218</v>
      </c>
      <c r="G37" s="9">
        <v>10709</v>
      </c>
      <c r="H37" s="9">
        <v>11173</v>
      </c>
      <c r="I37" s="9">
        <v>11829</v>
      </c>
      <c r="J37" s="9">
        <v>12069</v>
      </c>
    </row>
    <row r="38" spans="1:10" ht="12.75" x14ac:dyDescent="0.2">
      <c r="A38" s="74" t="s">
        <v>63</v>
      </c>
      <c r="B38" s="9">
        <v>528</v>
      </c>
      <c r="C38" s="9">
        <v>738</v>
      </c>
      <c r="D38" s="9">
        <v>856</v>
      </c>
      <c r="E38" s="9">
        <v>1057</v>
      </c>
      <c r="F38" s="9">
        <v>1188</v>
      </c>
      <c r="G38" s="9">
        <v>1208</v>
      </c>
      <c r="H38" s="9">
        <v>1240</v>
      </c>
      <c r="I38" s="9">
        <v>1169</v>
      </c>
      <c r="J38" s="9">
        <v>1155</v>
      </c>
    </row>
    <row r="39" spans="1:10" ht="12.75" x14ac:dyDescent="0.2">
      <c r="A39" s="74" t="s">
        <v>62</v>
      </c>
      <c r="B39" s="9">
        <v>680</v>
      </c>
      <c r="C39" s="9">
        <v>583</v>
      </c>
      <c r="D39" s="9">
        <v>674</v>
      </c>
      <c r="E39" s="9">
        <v>765</v>
      </c>
      <c r="F39" s="9">
        <v>776</v>
      </c>
      <c r="G39" s="9">
        <v>810</v>
      </c>
      <c r="H39" s="9">
        <v>802</v>
      </c>
      <c r="I39" s="9">
        <v>803</v>
      </c>
      <c r="J39" s="9">
        <v>847</v>
      </c>
    </row>
    <row r="40" spans="1:10" ht="12.75" x14ac:dyDescent="0.2">
      <c r="A40" s="74" t="s">
        <v>61</v>
      </c>
      <c r="B40" s="9">
        <v>1276</v>
      </c>
      <c r="C40" s="9">
        <v>1893</v>
      </c>
      <c r="D40" s="9">
        <v>2521</v>
      </c>
      <c r="E40" s="9">
        <v>3095</v>
      </c>
      <c r="F40" s="9">
        <v>3045</v>
      </c>
      <c r="G40" s="9">
        <v>3282</v>
      </c>
      <c r="H40" s="9">
        <v>3056</v>
      </c>
      <c r="I40" s="9">
        <v>3149</v>
      </c>
      <c r="J40" s="9">
        <v>3271</v>
      </c>
    </row>
    <row r="41" spans="1:10" ht="12.75" x14ac:dyDescent="0.2">
      <c r="A41" s="74" t="s">
        <v>60</v>
      </c>
      <c r="B41" s="9">
        <v>2848</v>
      </c>
      <c r="C41" s="9">
        <v>2358</v>
      </c>
      <c r="D41" s="9">
        <v>2900</v>
      </c>
      <c r="E41" s="9">
        <v>3903</v>
      </c>
      <c r="F41" s="9">
        <v>4802</v>
      </c>
      <c r="G41" s="9">
        <v>5153</v>
      </c>
      <c r="H41" s="9">
        <v>6240</v>
      </c>
      <c r="I41" s="9">
        <v>6937</v>
      </c>
      <c r="J41" s="9">
        <v>7538</v>
      </c>
    </row>
    <row r="42" spans="1:10" ht="12.75" x14ac:dyDescent="0.2">
      <c r="A42" s="73" t="s">
        <v>52</v>
      </c>
      <c r="B42" s="58">
        <v>9634</v>
      </c>
      <c r="C42" s="58">
        <v>12603</v>
      </c>
      <c r="D42" s="58">
        <v>15121</v>
      </c>
      <c r="E42" s="58">
        <v>19733</v>
      </c>
      <c r="F42" s="58">
        <v>22356</v>
      </c>
      <c r="G42" s="58">
        <v>23521</v>
      </c>
      <c r="H42" s="58">
        <v>25127</v>
      </c>
      <c r="I42" s="58">
        <v>26295</v>
      </c>
      <c r="J42" s="58">
        <v>27173</v>
      </c>
    </row>
    <row r="43" spans="1:10" ht="12.75" x14ac:dyDescent="0.2">
      <c r="A43" s="73" t="s">
        <v>59</v>
      </c>
      <c r="B43" s="9"/>
      <c r="C43" s="9"/>
      <c r="D43" s="9"/>
      <c r="E43" s="9"/>
      <c r="F43" s="9"/>
      <c r="G43" s="9"/>
    </row>
    <row r="44" spans="1:10" ht="12.75" x14ac:dyDescent="0.2">
      <c r="A44" s="74" t="s">
        <v>58</v>
      </c>
      <c r="B44" s="9">
        <v>1700</v>
      </c>
      <c r="C44" s="9">
        <v>1636</v>
      </c>
      <c r="D44" s="9">
        <v>1679</v>
      </c>
      <c r="E44" s="9">
        <v>1931</v>
      </c>
      <c r="F44" s="9">
        <v>2343</v>
      </c>
      <c r="G44" s="9">
        <v>2379</v>
      </c>
      <c r="H44" s="9">
        <v>3088</v>
      </c>
      <c r="I44" s="9">
        <v>3266</v>
      </c>
      <c r="J44" s="9">
        <v>3384</v>
      </c>
    </row>
    <row r="45" spans="1:10" ht="12.75" x14ac:dyDescent="0.2">
      <c r="A45" s="74" t="s">
        <v>57</v>
      </c>
      <c r="B45" s="9">
        <v>277</v>
      </c>
      <c r="C45" s="9">
        <v>235</v>
      </c>
      <c r="D45" s="9">
        <v>262</v>
      </c>
      <c r="E45" s="9">
        <v>269</v>
      </c>
      <c r="F45" s="9">
        <v>296</v>
      </c>
      <c r="G45" s="9">
        <v>306</v>
      </c>
      <c r="H45" s="9">
        <v>457</v>
      </c>
      <c r="I45" s="9">
        <v>476</v>
      </c>
      <c r="J45" s="9">
        <v>509</v>
      </c>
    </row>
    <row r="46" spans="1:10" ht="12.75" x14ac:dyDescent="0.2">
      <c r="A46" s="74" t="s">
        <v>56</v>
      </c>
      <c r="B46" s="9">
        <v>918</v>
      </c>
      <c r="C46" s="9">
        <v>617</v>
      </c>
      <c r="D46" s="9">
        <v>726</v>
      </c>
      <c r="E46" s="9">
        <v>875</v>
      </c>
      <c r="F46" s="9">
        <v>918</v>
      </c>
      <c r="G46" s="9">
        <v>932</v>
      </c>
      <c r="H46" s="9">
        <v>1242</v>
      </c>
      <c r="I46" s="9">
        <v>1341</v>
      </c>
      <c r="J46" s="9">
        <v>1429</v>
      </c>
    </row>
    <row r="47" spans="1:10" ht="12.75" x14ac:dyDescent="0.2">
      <c r="A47" s="73" t="s">
        <v>52</v>
      </c>
      <c r="B47" s="58">
        <v>2895</v>
      </c>
      <c r="C47" s="58">
        <v>2488</v>
      </c>
      <c r="D47" s="58">
        <v>2667</v>
      </c>
      <c r="E47" s="58">
        <v>3075</v>
      </c>
      <c r="F47" s="58">
        <v>3557</v>
      </c>
      <c r="G47" s="58">
        <v>3617</v>
      </c>
      <c r="H47" s="58">
        <v>4787</v>
      </c>
      <c r="I47" s="58">
        <v>5083</v>
      </c>
      <c r="J47" s="58">
        <v>5322</v>
      </c>
    </row>
    <row r="48" spans="1:10" ht="12.75" x14ac:dyDescent="0.2">
      <c r="A48" s="73" t="s">
        <v>55</v>
      </c>
      <c r="B48" s="9"/>
      <c r="C48" s="9"/>
      <c r="D48" s="9"/>
      <c r="E48" s="9"/>
      <c r="F48" s="9"/>
      <c r="G48" s="9"/>
    </row>
    <row r="49" spans="1:10" ht="12.75" x14ac:dyDescent="0.2">
      <c r="A49" s="74" t="s">
        <v>54</v>
      </c>
      <c r="B49" s="9">
        <v>178</v>
      </c>
      <c r="C49" s="9">
        <v>144</v>
      </c>
      <c r="D49" s="9">
        <v>230</v>
      </c>
      <c r="E49" s="9">
        <v>390</v>
      </c>
      <c r="F49" s="9">
        <v>504</v>
      </c>
      <c r="G49" s="9">
        <v>521</v>
      </c>
      <c r="H49" s="9">
        <v>739</v>
      </c>
      <c r="I49" s="9">
        <v>842</v>
      </c>
      <c r="J49" s="9">
        <v>1008</v>
      </c>
    </row>
    <row r="50" spans="1:10" ht="12.75" x14ac:dyDescent="0.2">
      <c r="A50" s="74" t="s">
        <v>53</v>
      </c>
      <c r="B50" s="9">
        <v>1903</v>
      </c>
      <c r="C50" s="9">
        <v>1089</v>
      </c>
      <c r="D50" s="9">
        <v>1326</v>
      </c>
      <c r="E50" s="9">
        <v>1393</v>
      </c>
      <c r="F50" s="9">
        <v>1409</v>
      </c>
      <c r="G50" s="9">
        <v>1477</v>
      </c>
      <c r="H50" s="9">
        <v>1774</v>
      </c>
      <c r="I50" s="9">
        <v>1937</v>
      </c>
      <c r="J50" s="9">
        <v>2058</v>
      </c>
    </row>
    <row r="51" spans="1:10" ht="12.75" x14ac:dyDescent="0.2">
      <c r="A51" s="73" t="s">
        <v>52</v>
      </c>
      <c r="B51" s="58">
        <v>2081</v>
      </c>
      <c r="C51" s="58">
        <v>1233</v>
      </c>
      <c r="D51" s="58">
        <v>1556</v>
      </c>
      <c r="E51" s="58">
        <v>1783</v>
      </c>
      <c r="F51" s="58">
        <v>1913</v>
      </c>
      <c r="G51" s="58">
        <v>1998</v>
      </c>
      <c r="H51" s="58">
        <v>2513</v>
      </c>
      <c r="I51" s="58">
        <v>2779</v>
      </c>
      <c r="J51" s="58">
        <v>3066</v>
      </c>
    </row>
    <row r="52" spans="1:10" ht="12.75" x14ac:dyDescent="0.2">
      <c r="A52" s="74" t="s">
        <v>51</v>
      </c>
      <c r="B52" s="9">
        <v>565</v>
      </c>
      <c r="C52" s="9">
        <v>507</v>
      </c>
      <c r="D52" s="9">
        <v>548</v>
      </c>
      <c r="E52" s="9">
        <v>612</v>
      </c>
      <c r="F52" s="9">
        <v>726</v>
      </c>
      <c r="G52" s="9">
        <v>870</v>
      </c>
      <c r="H52" s="9">
        <v>648</v>
      </c>
      <c r="I52" s="9">
        <v>836</v>
      </c>
      <c r="J52" s="9">
        <v>342</v>
      </c>
    </row>
    <row r="53" spans="1:10" ht="12.75" x14ac:dyDescent="0.2">
      <c r="A53" s="73" t="s">
        <v>22</v>
      </c>
      <c r="B53" s="58">
        <v>138101</v>
      </c>
      <c r="C53" s="58">
        <v>110028</v>
      </c>
      <c r="D53" s="58">
        <v>142153</v>
      </c>
      <c r="E53" s="58">
        <v>166030</v>
      </c>
      <c r="F53" s="58">
        <v>174697</v>
      </c>
      <c r="G53" s="58">
        <v>184358</v>
      </c>
      <c r="H53" s="58">
        <v>197819</v>
      </c>
      <c r="I53" s="58">
        <v>206909</v>
      </c>
      <c r="J53" s="58">
        <v>205205</v>
      </c>
    </row>
  </sheetData>
  <mergeCells count="3">
    <mergeCell ref="A2:A3"/>
    <mergeCell ref="B2:B3"/>
    <mergeCell ref="C3:J3"/>
  </mergeCells>
  <pageMargins left="0.78740157480314965" right="0.78740157480314965" top="0.98425196850393704" bottom="0.98425196850393704" header="0" footer="0.51181102362204722"/>
  <pageSetup paperSize="9" scale="96" orientation="portrait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997CEA-6AA6-488C-B5A2-5AEDF48667D8}">
  <dimension ref="A1:J33"/>
  <sheetViews>
    <sheetView zoomScaleNormal="110" workbookViewId="0"/>
  </sheetViews>
  <sheetFormatPr defaultRowHeight="11.25" x14ac:dyDescent="0.2"/>
  <cols>
    <col min="1" max="1" width="22.85546875" style="129" customWidth="1"/>
    <col min="2" max="5" width="7.140625" style="129" customWidth="1"/>
    <col min="6" max="6" width="7.140625" style="130" customWidth="1"/>
    <col min="7" max="10" width="7.140625" style="129" customWidth="1"/>
    <col min="11" max="16384" width="9.140625" style="129"/>
  </cols>
  <sheetData>
    <row r="1" spans="1:10" ht="13.5" thickBot="1" x14ac:dyDescent="0.25">
      <c r="A1" s="140" t="s">
        <v>136</v>
      </c>
      <c r="B1" s="42"/>
      <c r="C1" s="42"/>
      <c r="D1" s="42"/>
      <c r="E1" s="42"/>
      <c r="F1" s="42"/>
      <c r="G1" s="42"/>
      <c r="H1" s="42"/>
      <c r="I1" s="42"/>
      <c r="J1" s="42"/>
    </row>
    <row r="2" spans="1:10" ht="25.5" customHeight="1" x14ac:dyDescent="0.2">
      <c r="A2" s="396" t="s">
        <v>97</v>
      </c>
      <c r="B2" s="398" t="s">
        <v>135</v>
      </c>
      <c r="C2" s="400"/>
      <c r="D2" s="400"/>
      <c r="E2" s="400"/>
      <c r="F2" s="400"/>
      <c r="G2" s="400"/>
      <c r="H2" s="400"/>
      <c r="I2" s="400"/>
      <c r="J2" s="400"/>
    </row>
    <row r="3" spans="1:10" ht="23.25" customHeight="1" x14ac:dyDescent="0.2">
      <c r="A3" s="397"/>
      <c r="B3" s="139">
        <v>1995</v>
      </c>
      <c r="C3" s="139">
        <v>2000</v>
      </c>
      <c r="D3" s="139">
        <v>2001</v>
      </c>
      <c r="E3" s="138">
        <v>2005</v>
      </c>
      <c r="F3" s="138">
        <v>2007</v>
      </c>
      <c r="G3" s="138">
        <v>2008</v>
      </c>
      <c r="H3" s="138">
        <v>2009</v>
      </c>
      <c r="I3" s="138">
        <v>2010</v>
      </c>
      <c r="J3" s="138">
        <v>2011</v>
      </c>
    </row>
    <row r="4" spans="1:10" ht="12.75" x14ac:dyDescent="0.25">
      <c r="A4" s="109" t="s">
        <v>95</v>
      </c>
      <c r="B4" s="2" t="s">
        <v>0</v>
      </c>
      <c r="C4" s="2" t="s">
        <v>0</v>
      </c>
      <c r="D4" s="2" t="s">
        <v>0</v>
      </c>
      <c r="E4" s="6">
        <v>15455</v>
      </c>
      <c r="F4" s="6">
        <v>18135</v>
      </c>
      <c r="G4" s="137">
        <v>19938</v>
      </c>
      <c r="H4" s="137">
        <v>21527</v>
      </c>
      <c r="I4" s="2" t="s">
        <v>0</v>
      </c>
      <c r="J4" s="2" t="s">
        <v>0</v>
      </c>
    </row>
    <row r="5" spans="1:10" ht="12.75" x14ac:dyDescent="0.25">
      <c r="A5" s="109" t="s">
        <v>94</v>
      </c>
      <c r="B5" s="2" t="s">
        <v>0</v>
      </c>
      <c r="C5" s="6">
        <v>1089</v>
      </c>
      <c r="D5" s="6">
        <v>1534</v>
      </c>
      <c r="E5" s="2" t="s">
        <v>129</v>
      </c>
      <c r="F5" s="2" t="s">
        <v>129</v>
      </c>
      <c r="G5" s="137">
        <v>2917</v>
      </c>
      <c r="H5" s="137">
        <v>3312</v>
      </c>
      <c r="I5" s="137">
        <v>3772</v>
      </c>
      <c r="J5" s="6">
        <v>4451</v>
      </c>
    </row>
    <row r="6" spans="1:10" ht="12.75" x14ac:dyDescent="0.2">
      <c r="A6" s="109" t="s">
        <v>134</v>
      </c>
      <c r="B6" s="2" t="s">
        <v>0</v>
      </c>
      <c r="C6" s="6">
        <v>16</v>
      </c>
      <c r="D6" s="6">
        <v>77</v>
      </c>
      <c r="E6" s="2" t="s">
        <v>129</v>
      </c>
      <c r="F6" s="2" t="s">
        <v>129</v>
      </c>
      <c r="G6" s="2" t="s">
        <v>129</v>
      </c>
      <c r="H6" s="2" t="s">
        <v>129</v>
      </c>
      <c r="I6" s="2" t="s">
        <v>0</v>
      </c>
      <c r="J6" s="2" t="s">
        <v>0</v>
      </c>
    </row>
    <row r="7" spans="1:10" ht="12.75" x14ac:dyDescent="0.25">
      <c r="A7" s="109" t="s">
        <v>121</v>
      </c>
      <c r="B7" s="2" t="s">
        <v>0</v>
      </c>
      <c r="C7" s="6">
        <v>477</v>
      </c>
      <c r="D7" s="6">
        <v>418</v>
      </c>
      <c r="E7" s="6">
        <v>479</v>
      </c>
      <c r="F7" s="6">
        <v>535</v>
      </c>
      <c r="G7" s="137">
        <v>587</v>
      </c>
      <c r="H7" s="137">
        <v>653</v>
      </c>
      <c r="I7" s="137">
        <v>652</v>
      </c>
      <c r="J7" s="137">
        <v>711</v>
      </c>
    </row>
    <row r="8" spans="1:10" ht="12.75" x14ac:dyDescent="0.25">
      <c r="A8" s="109" t="s">
        <v>93</v>
      </c>
      <c r="B8" s="6">
        <v>332</v>
      </c>
      <c r="C8" s="6">
        <v>406</v>
      </c>
      <c r="D8" s="6">
        <v>391</v>
      </c>
      <c r="E8" s="6">
        <v>527</v>
      </c>
      <c r="F8" s="6">
        <v>724</v>
      </c>
      <c r="G8" s="137">
        <v>1019</v>
      </c>
      <c r="H8" s="137">
        <v>1357</v>
      </c>
      <c r="I8" s="137">
        <v>1586</v>
      </c>
      <c r="J8" s="137">
        <v>1867</v>
      </c>
    </row>
    <row r="9" spans="1:10" ht="12.75" x14ac:dyDescent="0.2">
      <c r="A9" s="109" t="s">
        <v>92</v>
      </c>
      <c r="B9" s="6">
        <v>3200</v>
      </c>
      <c r="C9" s="6">
        <v>7133</v>
      </c>
      <c r="D9" s="6">
        <v>4273</v>
      </c>
      <c r="E9" s="6">
        <v>5157</v>
      </c>
      <c r="F9" s="6">
        <v>2560</v>
      </c>
      <c r="G9" s="2" t="s">
        <v>129</v>
      </c>
      <c r="H9" s="2" t="s">
        <v>129</v>
      </c>
      <c r="I9" s="2" t="s">
        <v>0</v>
      </c>
      <c r="J9" s="2" t="s">
        <v>0</v>
      </c>
    </row>
    <row r="10" spans="1:10" ht="12.75" x14ac:dyDescent="0.2">
      <c r="A10" s="109" t="s">
        <v>120</v>
      </c>
      <c r="B10" s="2" t="s">
        <v>0</v>
      </c>
      <c r="C10" s="6">
        <v>8</v>
      </c>
      <c r="D10" s="2" t="s">
        <v>129</v>
      </c>
      <c r="E10" s="2" t="s">
        <v>129</v>
      </c>
      <c r="F10" s="2" t="s">
        <v>129</v>
      </c>
      <c r="G10" s="2" t="s">
        <v>129</v>
      </c>
      <c r="H10" s="2" t="s">
        <v>129</v>
      </c>
      <c r="I10" s="2" t="s">
        <v>0</v>
      </c>
      <c r="J10" s="2" t="s">
        <v>0</v>
      </c>
    </row>
    <row r="11" spans="1:10" ht="12.75" x14ac:dyDescent="0.25">
      <c r="A11" s="109" t="s">
        <v>91</v>
      </c>
      <c r="B11" s="6">
        <v>403</v>
      </c>
      <c r="C11" s="6">
        <v>597</v>
      </c>
      <c r="D11" s="6">
        <v>654</v>
      </c>
      <c r="E11" s="6">
        <v>634</v>
      </c>
      <c r="F11" s="6">
        <v>724</v>
      </c>
      <c r="G11" s="137">
        <v>900</v>
      </c>
      <c r="H11" s="137">
        <v>1117</v>
      </c>
      <c r="I11" s="137">
        <v>1198</v>
      </c>
      <c r="J11" s="137">
        <v>1315</v>
      </c>
    </row>
    <row r="12" spans="1:10" ht="12.75" x14ac:dyDescent="0.2">
      <c r="A12" s="109" t="s">
        <v>90</v>
      </c>
      <c r="B12" s="2" t="s">
        <v>0</v>
      </c>
      <c r="C12" s="2" t="s">
        <v>0</v>
      </c>
      <c r="D12" s="2" t="s">
        <v>0</v>
      </c>
      <c r="E12" s="6">
        <v>2954</v>
      </c>
      <c r="F12" s="2" t="s">
        <v>0</v>
      </c>
      <c r="G12" s="2" t="s">
        <v>0</v>
      </c>
      <c r="H12" s="2" t="s">
        <v>0</v>
      </c>
      <c r="I12" s="2" t="s">
        <v>0</v>
      </c>
      <c r="J12" s="2" t="s">
        <v>0</v>
      </c>
    </row>
    <row r="13" spans="1:10" ht="12.75" x14ac:dyDescent="0.2">
      <c r="A13" s="109" t="s">
        <v>89</v>
      </c>
      <c r="B13" s="6">
        <v>538</v>
      </c>
      <c r="C13" s="2" t="s">
        <v>0</v>
      </c>
      <c r="D13" s="6">
        <v>538</v>
      </c>
      <c r="E13" s="2" t="s">
        <v>0</v>
      </c>
      <c r="F13" s="2" t="s">
        <v>0</v>
      </c>
      <c r="G13" s="2" t="s">
        <v>0</v>
      </c>
      <c r="H13" s="2" t="s">
        <v>0</v>
      </c>
      <c r="I13" s="2" t="s">
        <v>0</v>
      </c>
      <c r="J13" s="2" t="s">
        <v>0</v>
      </c>
    </row>
    <row r="14" spans="1:10" ht="12.75" x14ac:dyDescent="0.25">
      <c r="A14" s="109" t="s">
        <v>88</v>
      </c>
      <c r="B14" s="6">
        <v>1135</v>
      </c>
      <c r="C14" s="6">
        <v>1385</v>
      </c>
      <c r="D14" s="6">
        <v>1538</v>
      </c>
      <c r="E14" s="6">
        <v>2029</v>
      </c>
      <c r="F14" s="6">
        <v>2386</v>
      </c>
      <c r="G14" s="137">
        <v>2921</v>
      </c>
      <c r="H14" s="137">
        <v>4044</v>
      </c>
      <c r="I14" s="137">
        <v>5294</v>
      </c>
      <c r="J14" s="137">
        <v>6546</v>
      </c>
    </row>
    <row r="15" spans="1:10" ht="12.75" x14ac:dyDescent="0.2">
      <c r="A15" s="109" t="s">
        <v>75</v>
      </c>
      <c r="B15" s="2" t="s">
        <v>0</v>
      </c>
      <c r="C15" s="2" t="s">
        <v>0</v>
      </c>
      <c r="D15" s="6">
        <v>188</v>
      </c>
      <c r="E15" s="2" t="s">
        <v>129</v>
      </c>
      <c r="F15" s="2" t="s">
        <v>129</v>
      </c>
      <c r="G15" s="2" t="s">
        <v>129</v>
      </c>
      <c r="H15" s="2" t="s">
        <v>129</v>
      </c>
      <c r="I15" s="2" t="s">
        <v>0</v>
      </c>
      <c r="J15" s="2" t="s">
        <v>0</v>
      </c>
    </row>
    <row r="16" spans="1:10" ht="12.75" x14ac:dyDescent="0.25">
      <c r="A16" s="109" t="s">
        <v>87</v>
      </c>
      <c r="B16" s="2" t="s">
        <v>129</v>
      </c>
      <c r="C16" s="2" t="s">
        <v>129</v>
      </c>
      <c r="D16" s="2" t="s">
        <v>129</v>
      </c>
      <c r="E16" s="2" t="s">
        <v>129</v>
      </c>
      <c r="F16" s="2" t="s">
        <v>129</v>
      </c>
      <c r="G16" s="2" t="s">
        <v>129</v>
      </c>
      <c r="H16" s="137">
        <v>5884</v>
      </c>
      <c r="I16" s="137">
        <v>5055</v>
      </c>
      <c r="J16" s="137">
        <v>4877</v>
      </c>
    </row>
    <row r="17" spans="1:10" ht="12.75" x14ac:dyDescent="0.2">
      <c r="A17" s="109" t="s">
        <v>133</v>
      </c>
      <c r="B17" s="6">
        <v>32</v>
      </c>
      <c r="C17" s="6">
        <v>52</v>
      </c>
      <c r="D17" s="6">
        <v>49</v>
      </c>
      <c r="E17" s="6">
        <v>46</v>
      </c>
      <c r="F17" s="2" t="s">
        <v>129</v>
      </c>
      <c r="G17" s="6">
        <v>87</v>
      </c>
      <c r="H17" s="2" t="s">
        <v>129</v>
      </c>
      <c r="I17" s="6">
        <v>119</v>
      </c>
      <c r="J17" s="6">
        <v>130</v>
      </c>
    </row>
    <row r="18" spans="1:10" ht="12.75" x14ac:dyDescent="0.25">
      <c r="A18" s="109" t="s">
        <v>79</v>
      </c>
      <c r="B18" s="2" t="s">
        <v>0</v>
      </c>
      <c r="C18" s="2" t="s">
        <v>129</v>
      </c>
      <c r="D18" s="2" t="s">
        <v>129</v>
      </c>
      <c r="E18" s="2" t="s">
        <v>129</v>
      </c>
      <c r="F18" s="6">
        <v>453</v>
      </c>
      <c r="G18" s="137">
        <v>457</v>
      </c>
      <c r="H18" s="137">
        <v>435</v>
      </c>
      <c r="I18" s="137">
        <v>448</v>
      </c>
      <c r="J18" s="137">
        <v>449</v>
      </c>
    </row>
    <row r="19" spans="1:10" ht="12.75" x14ac:dyDescent="0.25">
      <c r="A19" s="109" t="s">
        <v>132</v>
      </c>
      <c r="B19" s="2" t="s">
        <v>0</v>
      </c>
      <c r="C19" s="6">
        <v>12</v>
      </c>
      <c r="D19" s="6">
        <v>13</v>
      </c>
      <c r="E19" s="6">
        <v>18</v>
      </c>
      <c r="F19" s="6">
        <v>22</v>
      </c>
      <c r="G19" s="137">
        <v>23</v>
      </c>
      <c r="H19" s="137">
        <v>37</v>
      </c>
      <c r="I19" s="137">
        <v>30</v>
      </c>
      <c r="J19" s="137">
        <v>31</v>
      </c>
    </row>
    <row r="20" spans="1:10" ht="12.75" x14ac:dyDescent="0.2">
      <c r="A20" s="109" t="s">
        <v>131</v>
      </c>
      <c r="B20" s="2" t="s">
        <v>0</v>
      </c>
      <c r="C20" s="6">
        <v>10</v>
      </c>
      <c r="D20" s="6">
        <v>14</v>
      </c>
      <c r="E20" s="2" t="s">
        <v>0</v>
      </c>
      <c r="F20" s="2" t="s">
        <v>0</v>
      </c>
      <c r="G20" s="2" t="s">
        <v>0</v>
      </c>
      <c r="H20" s="6">
        <v>16</v>
      </c>
      <c r="I20" s="6">
        <v>19</v>
      </c>
      <c r="J20" s="6">
        <v>28</v>
      </c>
    </row>
    <row r="21" spans="1:10" ht="12.75" x14ac:dyDescent="0.25">
      <c r="A21" s="109" t="s">
        <v>130</v>
      </c>
      <c r="B21" s="2" t="s">
        <v>0</v>
      </c>
      <c r="C21" s="2" t="s">
        <v>129</v>
      </c>
      <c r="D21" s="6">
        <v>8</v>
      </c>
      <c r="E21" s="6">
        <v>3</v>
      </c>
      <c r="F21" s="6">
        <v>4</v>
      </c>
      <c r="G21" s="137">
        <v>6</v>
      </c>
      <c r="H21" s="2" t="s">
        <v>0</v>
      </c>
      <c r="I21" s="2" t="s">
        <v>0</v>
      </c>
      <c r="J21" s="2" t="s">
        <v>0</v>
      </c>
    </row>
    <row r="22" spans="1:10" ht="12.75" x14ac:dyDescent="0.25">
      <c r="A22" s="109" t="s">
        <v>86</v>
      </c>
      <c r="B22" s="2" t="s">
        <v>0</v>
      </c>
      <c r="C22" s="2" t="s">
        <v>129</v>
      </c>
      <c r="D22" s="6">
        <v>143</v>
      </c>
      <c r="E22" s="2" t="s">
        <v>0</v>
      </c>
      <c r="F22" s="6">
        <v>597</v>
      </c>
      <c r="G22" s="137">
        <v>688</v>
      </c>
      <c r="H22" s="2" t="s">
        <v>0</v>
      </c>
      <c r="I22" s="2" t="s">
        <v>0</v>
      </c>
      <c r="J22" s="2" t="s">
        <v>0</v>
      </c>
    </row>
    <row r="23" spans="1:10" ht="12.75" x14ac:dyDescent="0.25">
      <c r="A23" s="109" t="s">
        <v>85</v>
      </c>
      <c r="B23" s="6">
        <v>57996</v>
      </c>
      <c r="C23" s="6">
        <v>53152</v>
      </c>
      <c r="D23" s="6">
        <v>54437</v>
      </c>
      <c r="E23" s="6">
        <v>47808</v>
      </c>
      <c r="F23" s="6">
        <v>56075</v>
      </c>
      <c r="G23" s="137">
        <v>60221</v>
      </c>
      <c r="H23" s="137">
        <v>63801</v>
      </c>
      <c r="I23" s="137">
        <v>65443</v>
      </c>
      <c r="J23" s="137">
        <v>73433</v>
      </c>
    </row>
    <row r="24" spans="1:10" ht="12.75" x14ac:dyDescent="0.25">
      <c r="A24" s="109" t="s">
        <v>74</v>
      </c>
      <c r="B24" s="6">
        <v>203</v>
      </c>
      <c r="C24" s="6">
        <v>254</v>
      </c>
      <c r="D24" s="6">
        <v>291</v>
      </c>
      <c r="E24" s="6">
        <v>360</v>
      </c>
      <c r="F24" s="6">
        <v>484</v>
      </c>
      <c r="G24" s="137">
        <v>651</v>
      </c>
      <c r="H24" s="137">
        <v>832</v>
      </c>
      <c r="I24" s="6">
        <v>1020</v>
      </c>
      <c r="J24" s="6">
        <v>1356</v>
      </c>
    </row>
    <row r="25" spans="1:10" ht="12.75" x14ac:dyDescent="0.25">
      <c r="A25" s="109" t="s">
        <v>84</v>
      </c>
      <c r="B25" s="6">
        <v>1988</v>
      </c>
      <c r="C25" s="6">
        <v>2817</v>
      </c>
      <c r="D25" s="6">
        <v>3066</v>
      </c>
      <c r="E25" s="6">
        <v>3734</v>
      </c>
      <c r="F25" s="6">
        <v>4389</v>
      </c>
      <c r="G25" s="137">
        <v>5467</v>
      </c>
      <c r="H25" s="137">
        <v>6171</v>
      </c>
      <c r="I25" s="137">
        <v>6868</v>
      </c>
      <c r="J25" s="137">
        <v>7404</v>
      </c>
    </row>
    <row r="26" spans="1:10" ht="12.75" x14ac:dyDescent="0.25">
      <c r="A26" s="109" t="s">
        <v>83</v>
      </c>
      <c r="B26" s="6">
        <v>84</v>
      </c>
      <c r="C26" s="6">
        <v>112</v>
      </c>
      <c r="D26" s="6">
        <v>158</v>
      </c>
      <c r="E26" s="2" t="s">
        <v>0</v>
      </c>
      <c r="F26" s="6">
        <v>251</v>
      </c>
      <c r="G26" s="137">
        <v>386</v>
      </c>
      <c r="H26" s="137">
        <v>333</v>
      </c>
      <c r="I26" s="137">
        <v>352</v>
      </c>
      <c r="J26" s="137">
        <v>428</v>
      </c>
    </row>
    <row r="27" spans="1:10" ht="12.75" x14ac:dyDescent="0.25">
      <c r="A27" s="109" t="s">
        <v>78</v>
      </c>
      <c r="B27" s="6">
        <v>38</v>
      </c>
      <c r="C27" s="6">
        <v>25</v>
      </c>
      <c r="D27" s="6">
        <v>23</v>
      </c>
      <c r="E27" s="6">
        <v>269</v>
      </c>
      <c r="F27" s="6">
        <v>262</v>
      </c>
      <c r="G27" s="137">
        <v>261</v>
      </c>
      <c r="H27" s="137">
        <v>268</v>
      </c>
      <c r="I27" s="2" t="s">
        <v>0</v>
      </c>
      <c r="J27" s="2" t="s">
        <v>0</v>
      </c>
    </row>
    <row r="28" spans="1:10" ht="12.75" x14ac:dyDescent="0.25">
      <c r="A28" s="109" t="s">
        <v>82</v>
      </c>
      <c r="B28" s="6">
        <v>208</v>
      </c>
      <c r="C28" s="6">
        <v>540</v>
      </c>
      <c r="D28" s="6">
        <v>778</v>
      </c>
      <c r="E28" s="6">
        <v>2298</v>
      </c>
      <c r="F28" s="6">
        <v>4704</v>
      </c>
      <c r="G28" s="137">
        <v>6628</v>
      </c>
      <c r="H28" s="137">
        <v>7791</v>
      </c>
      <c r="I28" s="137">
        <v>8365</v>
      </c>
      <c r="J28" s="137">
        <v>9104</v>
      </c>
    </row>
    <row r="29" spans="1:10" ht="12.75" x14ac:dyDescent="0.25">
      <c r="A29" s="109" t="s">
        <v>72</v>
      </c>
      <c r="B29" s="6">
        <v>4184</v>
      </c>
      <c r="C29" s="6">
        <v>3613</v>
      </c>
      <c r="D29" s="6">
        <v>3559</v>
      </c>
      <c r="E29" s="6">
        <v>3849</v>
      </c>
      <c r="F29" s="6">
        <v>3972</v>
      </c>
      <c r="G29" s="137">
        <v>4400</v>
      </c>
      <c r="H29" s="137">
        <v>5150</v>
      </c>
      <c r="I29" s="6">
        <v>5839</v>
      </c>
      <c r="J29" s="6">
        <v>6556</v>
      </c>
    </row>
    <row r="30" spans="1:10" ht="12.75" x14ac:dyDescent="0.25">
      <c r="A30" s="109" t="s">
        <v>81</v>
      </c>
      <c r="B30" s="6">
        <v>3221</v>
      </c>
      <c r="C30" s="6">
        <v>2992</v>
      </c>
      <c r="D30" s="6">
        <v>2988</v>
      </c>
      <c r="E30" s="6">
        <v>2309</v>
      </c>
      <c r="F30" s="6">
        <v>2560</v>
      </c>
      <c r="G30" s="137">
        <v>3104</v>
      </c>
      <c r="H30" s="137">
        <v>3862</v>
      </c>
      <c r="I30" s="137">
        <v>4525</v>
      </c>
      <c r="J30" s="137">
        <v>4886</v>
      </c>
    </row>
    <row r="31" spans="1:10" ht="12.75" x14ac:dyDescent="0.25">
      <c r="A31" s="109" t="s">
        <v>77</v>
      </c>
      <c r="B31" s="2" t="s">
        <v>0</v>
      </c>
      <c r="C31" s="2" t="s">
        <v>0</v>
      </c>
      <c r="D31" s="2" t="s">
        <v>0</v>
      </c>
      <c r="E31" s="6">
        <v>1526</v>
      </c>
      <c r="F31" s="6">
        <v>2106</v>
      </c>
      <c r="G31" s="137">
        <v>2702</v>
      </c>
      <c r="H31" s="137">
        <v>3623</v>
      </c>
      <c r="I31" s="137">
        <v>4602</v>
      </c>
      <c r="J31" s="137">
        <v>5341</v>
      </c>
    </row>
    <row r="32" spans="1:10" ht="12.75" x14ac:dyDescent="0.25">
      <c r="A32" s="109" t="s">
        <v>128</v>
      </c>
      <c r="B32" s="2" t="s">
        <v>0</v>
      </c>
      <c r="C32" s="6">
        <v>51</v>
      </c>
      <c r="D32" s="6">
        <v>51</v>
      </c>
      <c r="E32" s="6">
        <v>50</v>
      </c>
      <c r="F32" s="6">
        <v>98</v>
      </c>
      <c r="G32" s="137">
        <v>127</v>
      </c>
      <c r="H32" s="137">
        <v>162</v>
      </c>
      <c r="I32" s="137">
        <v>156</v>
      </c>
      <c r="J32" s="137">
        <v>201</v>
      </c>
    </row>
    <row r="33" spans="1:10" ht="12.75" x14ac:dyDescent="0.25">
      <c r="A33" s="109" t="s">
        <v>70</v>
      </c>
      <c r="B33" s="2" t="s">
        <v>0</v>
      </c>
      <c r="C33" s="6">
        <v>205</v>
      </c>
      <c r="D33" s="2" t="s">
        <v>0</v>
      </c>
      <c r="E33" s="2" t="s">
        <v>0</v>
      </c>
      <c r="F33" s="2" t="s">
        <v>0</v>
      </c>
      <c r="G33" s="6">
        <v>108</v>
      </c>
      <c r="H33" s="137">
        <v>111</v>
      </c>
      <c r="I33" s="2" t="s">
        <v>0</v>
      </c>
      <c r="J33" s="6">
        <v>203</v>
      </c>
    </row>
  </sheetData>
  <mergeCells count="2">
    <mergeCell ref="A2:A3"/>
    <mergeCell ref="B2:J2"/>
  </mergeCells>
  <pageMargins left="0.78740157480314965" right="0.78740157480314965" top="0.98425196850393704" bottom="0.98425196850393704" header="0.51181102362204722" footer="0.51181102362204722"/>
  <pageSetup paperSize="9" scale="90" orientation="portrait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3B282-D2F8-4BBB-8BF4-14E83A8402CA}">
  <dimension ref="A1:I32"/>
  <sheetViews>
    <sheetView zoomScaleNormal="100" zoomScaleSheetLayoutView="100" workbookViewId="0"/>
  </sheetViews>
  <sheetFormatPr defaultRowHeight="11.25" x14ac:dyDescent="0.2"/>
  <cols>
    <col min="1" max="1" width="30" style="129" customWidth="1"/>
    <col min="2" max="8" width="7.140625" style="129" customWidth="1"/>
    <col min="9" max="16384" width="9.140625" style="129"/>
  </cols>
  <sheetData>
    <row r="1" spans="1:9" ht="13.5" thickBot="1" x14ac:dyDescent="0.25">
      <c r="A1" s="140" t="s">
        <v>139</v>
      </c>
      <c r="B1" s="42"/>
      <c r="C1" s="42"/>
      <c r="D1" s="42"/>
      <c r="E1" s="42"/>
      <c r="F1" s="42"/>
      <c r="G1" s="42"/>
      <c r="H1" s="42"/>
      <c r="I1" s="42"/>
    </row>
    <row r="2" spans="1:9" ht="25.5" customHeight="1" x14ac:dyDescent="0.2">
      <c r="A2" s="396" t="s">
        <v>97</v>
      </c>
      <c r="B2" s="398" t="s">
        <v>135</v>
      </c>
      <c r="C2" s="408"/>
      <c r="D2" s="408"/>
      <c r="E2" s="408"/>
      <c r="F2" s="408"/>
      <c r="G2" s="408"/>
      <c r="H2" s="408"/>
      <c r="I2" s="408"/>
    </row>
    <row r="3" spans="1:9" ht="23.25" customHeight="1" x14ac:dyDescent="0.2">
      <c r="A3" s="397"/>
      <c r="B3" s="139">
        <v>1995</v>
      </c>
      <c r="C3" s="138">
        <v>2000</v>
      </c>
      <c r="D3" s="138">
        <v>2001</v>
      </c>
      <c r="E3" s="138">
        <v>2005</v>
      </c>
      <c r="F3" s="138">
        <v>2007</v>
      </c>
      <c r="G3" s="138">
        <v>2008</v>
      </c>
      <c r="H3" s="138">
        <v>2009</v>
      </c>
      <c r="I3" s="138">
        <v>2010</v>
      </c>
    </row>
    <row r="4" spans="1:9" ht="12.75" x14ac:dyDescent="0.2">
      <c r="A4" s="109" t="s">
        <v>95</v>
      </c>
      <c r="B4" s="2" t="s">
        <v>0</v>
      </c>
      <c r="C4" s="6">
        <v>2190</v>
      </c>
      <c r="D4" s="6">
        <v>2545</v>
      </c>
      <c r="E4" s="6">
        <v>2377</v>
      </c>
      <c r="F4" s="6">
        <v>2644</v>
      </c>
      <c r="G4" s="6">
        <v>3059</v>
      </c>
      <c r="H4" s="6" t="s">
        <v>0</v>
      </c>
      <c r="I4" s="6" t="s">
        <v>0</v>
      </c>
    </row>
    <row r="5" spans="1:9" ht="12.75" x14ac:dyDescent="0.2">
      <c r="A5" s="109" t="s">
        <v>94</v>
      </c>
      <c r="B5" s="2" t="s">
        <v>0</v>
      </c>
      <c r="C5" s="6">
        <v>111</v>
      </c>
      <c r="D5" s="6">
        <v>111</v>
      </c>
      <c r="E5" s="2" t="s">
        <v>0</v>
      </c>
      <c r="F5" s="6">
        <v>182</v>
      </c>
      <c r="G5" s="6" t="s">
        <v>0</v>
      </c>
      <c r="H5" s="6" t="s">
        <v>0</v>
      </c>
      <c r="I5" s="6">
        <v>196</v>
      </c>
    </row>
    <row r="6" spans="1:9" ht="12.75" x14ac:dyDescent="0.2">
      <c r="A6" s="109" t="s">
        <v>138</v>
      </c>
      <c r="B6" s="2" t="s">
        <v>0</v>
      </c>
      <c r="C6" s="2" t="s">
        <v>0</v>
      </c>
      <c r="D6" s="6">
        <v>4</v>
      </c>
      <c r="E6" s="2" t="s">
        <v>0</v>
      </c>
      <c r="F6" s="2" t="s">
        <v>0</v>
      </c>
      <c r="G6" s="6" t="s">
        <v>0</v>
      </c>
      <c r="H6" s="6" t="s">
        <v>0</v>
      </c>
      <c r="I6" s="6" t="s">
        <v>0</v>
      </c>
    </row>
    <row r="7" spans="1:9" ht="12.75" customHeight="1" x14ac:dyDescent="0.2">
      <c r="A7" s="103" t="s">
        <v>137</v>
      </c>
      <c r="B7" s="2" t="s">
        <v>0</v>
      </c>
      <c r="C7" s="2" t="s">
        <v>0</v>
      </c>
      <c r="D7" s="6">
        <v>3500</v>
      </c>
      <c r="E7" s="2" t="s">
        <v>0</v>
      </c>
      <c r="F7" s="2" t="s">
        <v>0</v>
      </c>
      <c r="G7" s="6" t="s">
        <v>0</v>
      </c>
      <c r="H7" s="6" t="s">
        <v>0</v>
      </c>
      <c r="I7" s="6" t="s">
        <v>0</v>
      </c>
    </row>
    <row r="8" spans="1:9" ht="12.75" x14ac:dyDescent="0.2">
      <c r="A8" s="109" t="s">
        <v>134</v>
      </c>
      <c r="B8" s="2" t="s">
        <v>0</v>
      </c>
      <c r="C8" s="2" t="s">
        <v>0</v>
      </c>
      <c r="D8" s="6">
        <v>11</v>
      </c>
      <c r="E8" s="6">
        <v>104</v>
      </c>
      <c r="F8" s="2" t="s">
        <v>0</v>
      </c>
      <c r="G8" s="2" t="s">
        <v>0</v>
      </c>
      <c r="H8" s="6" t="s">
        <v>0</v>
      </c>
      <c r="I8" s="6" t="s">
        <v>0</v>
      </c>
    </row>
    <row r="9" spans="1:9" ht="12.75" x14ac:dyDescent="0.2">
      <c r="A9" s="109" t="s">
        <v>121</v>
      </c>
      <c r="B9" s="2" t="s">
        <v>0</v>
      </c>
      <c r="C9" s="2" t="s">
        <v>0</v>
      </c>
      <c r="D9" s="6">
        <v>30</v>
      </c>
      <c r="E9" s="6">
        <v>4</v>
      </c>
      <c r="F9" s="6">
        <v>7</v>
      </c>
      <c r="G9" s="2" t="s">
        <v>0</v>
      </c>
      <c r="H9" s="6" t="s">
        <v>0</v>
      </c>
      <c r="I9" s="6" t="s">
        <v>0</v>
      </c>
    </row>
    <row r="10" spans="1:9" ht="12.75" x14ac:dyDescent="0.25">
      <c r="A10" s="109" t="s">
        <v>93</v>
      </c>
      <c r="B10" s="6">
        <v>74</v>
      </c>
      <c r="C10" s="6">
        <v>147</v>
      </c>
      <c r="D10" s="6">
        <v>97</v>
      </c>
      <c r="E10" s="6">
        <v>146</v>
      </c>
      <c r="F10" s="6">
        <v>146</v>
      </c>
      <c r="G10" s="6">
        <v>232</v>
      </c>
      <c r="H10" s="6">
        <v>320</v>
      </c>
      <c r="I10" s="133">
        <v>262</v>
      </c>
    </row>
    <row r="11" spans="1:9" ht="12.75" x14ac:dyDescent="0.2">
      <c r="A11" s="109" t="s">
        <v>92</v>
      </c>
      <c r="B11" s="2" t="s">
        <v>0</v>
      </c>
      <c r="C11" s="6" t="s">
        <v>0</v>
      </c>
      <c r="D11" s="6">
        <v>2370</v>
      </c>
      <c r="E11" s="6">
        <v>1826</v>
      </c>
      <c r="F11" s="2" t="s">
        <v>0</v>
      </c>
      <c r="G11" s="6" t="s">
        <v>0</v>
      </c>
      <c r="H11" s="6" t="s">
        <v>0</v>
      </c>
      <c r="I11" s="6" t="s">
        <v>0</v>
      </c>
    </row>
    <row r="12" spans="1:9" ht="12.75" x14ac:dyDescent="0.25">
      <c r="A12" s="109" t="s">
        <v>120</v>
      </c>
      <c r="B12" s="6" t="s">
        <v>0</v>
      </c>
      <c r="C12" s="6" t="s">
        <v>0</v>
      </c>
      <c r="D12" s="6" t="s">
        <v>0</v>
      </c>
      <c r="E12" s="6">
        <v>0</v>
      </c>
      <c r="F12" s="6">
        <v>1</v>
      </c>
      <c r="G12" s="6">
        <v>5</v>
      </c>
      <c r="H12" s="6">
        <v>1</v>
      </c>
      <c r="I12" s="133">
        <v>1</v>
      </c>
    </row>
    <row r="13" spans="1:9" ht="12.75" x14ac:dyDescent="0.25">
      <c r="A13" s="109" t="s">
        <v>91</v>
      </c>
      <c r="B13" s="6">
        <v>20</v>
      </c>
      <c r="C13" s="6">
        <v>82</v>
      </c>
      <c r="D13" s="6">
        <v>61</v>
      </c>
      <c r="E13" s="6">
        <v>19</v>
      </c>
      <c r="F13" s="6">
        <v>38</v>
      </c>
      <c r="G13" s="6">
        <v>94</v>
      </c>
      <c r="H13" s="6">
        <v>94</v>
      </c>
      <c r="I13" s="133">
        <v>48</v>
      </c>
    </row>
    <row r="14" spans="1:9" ht="12.75" x14ac:dyDescent="0.2">
      <c r="A14" s="109" t="s">
        <v>88</v>
      </c>
      <c r="B14" s="6">
        <v>177</v>
      </c>
      <c r="C14" s="2" t="s">
        <v>0</v>
      </c>
      <c r="D14" s="6">
        <v>315</v>
      </c>
      <c r="E14" s="6">
        <v>164</v>
      </c>
      <c r="F14" s="6">
        <v>258</v>
      </c>
      <c r="G14" s="6">
        <v>381</v>
      </c>
      <c r="H14" s="6">
        <v>487</v>
      </c>
      <c r="I14" s="6" t="s">
        <v>0</v>
      </c>
    </row>
    <row r="15" spans="1:9" ht="12.75" x14ac:dyDescent="0.2">
      <c r="A15" s="109" t="s">
        <v>75</v>
      </c>
      <c r="B15" s="2" t="s">
        <v>0</v>
      </c>
      <c r="C15" s="2" t="s">
        <v>0</v>
      </c>
      <c r="D15" s="2" t="s">
        <v>0</v>
      </c>
      <c r="E15" s="2" t="s">
        <v>0</v>
      </c>
      <c r="F15" s="2" t="s">
        <v>0</v>
      </c>
      <c r="G15" s="2" t="s">
        <v>0</v>
      </c>
      <c r="H15" s="6" t="s">
        <v>0</v>
      </c>
      <c r="I15" s="6" t="s">
        <v>0</v>
      </c>
    </row>
    <row r="16" spans="1:9" ht="12.75" x14ac:dyDescent="0.25">
      <c r="A16" s="109" t="s">
        <v>87</v>
      </c>
      <c r="B16" s="2" t="s">
        <v>0</v>
      </c>
      <c r="C16" s="2" t="s">
        <v>0</v>
      </c>
      <c r="D16" s="2" t="s">
        <v>0</v>
      </c>
      <c r="E16" s="2" t="s">
        <v>0</v>
      </c>
      <c r="F16" s="2" t="s">
        <v>0</v>
      </c>
      <c r="G16" s="6">
        <v>728</v>
      </c>
      <c r="H16" s="6">
        <v>694</v>
      </c>
      <c r="I16" s="133">
        <v>566</v>
      </c>
    </row>
    <row r="17" spans="1:9" ht="12.75" x14ac:dyDescent="0.2">
      <c r="A17" s="109" t="s">
        <v>133</v>
      </c>
      <c r="B17" s="6">
        <v>3</v>
      </c>
      <c r="C17" s="2" t="s">
        <v>0</v>
      </c>
      <c r="D17" s="6">
        <v>11</v>
      </c>
      <c r="E17" s="2" t="s">
        <v>0</v>
      </c>
      <c r="F17" s="2" t="s">
        <v>0</v>
      </c>
      <c r="G17" s="6" t="s">
        <v>0</v>
      </c>
      <c r="H17" s="6">
        <v>13</v>
      </c>
      <c r="I17" s="6">
        <v>8</v>
      </c>
    </row>
    <row r="18" spans="1:9" ht="12.75" x14ac:dyDescent="0.2">
      <c r="A18" s="109" t="s">
        <v>79</v>
      </c>
      <c r="B18" s="6">
        <v>11</v>
      </c>
      <c r="C18" s="6">
        <v>10</v>
      </c>
      <c r="D18" s="6">
        <v>6</v>
      </c>
      <c r="E18" s="2" t="s">
        <v>0</v>
      </c>
      <c r="F18" s="2" t="s">
        <v>0</v>
      </c>
      <c r="G18" s="6">
        <v>27</v>
      </c>
      <c r="H18" s="6" t="s">
        <v>0</v>
      </c>
      <c r="I18" s="6" t="s">
        <v>0</v>
      </c>
    </row>
    <row r="19" spans="1:9" ht="12.75" x14ac:dyDescent="0.25">
      <c r="A19" s="109" t="s">
        <v>132</v>
      </c>
      <c r="B19" s="2" t="s">
        <v>0</v>
      </c>
      <c r="C19" s="2" t="s">
        <v>0</v>
      </c>
      <c r="D19" s="6">
        <v>1</v>
      </c>
      <c r="E19" s="2" t="s">
        <v>0</v>
      </c>
      <c r="F19" s="2" t="s">
        <v>0</v>
      </c>
      <c r="G19" s="2" t="s">
        <v>0</v>
      </c>
      <c r="H19" s="6">
        <v>10</v>
      </c>
      <c r="I19" s="133">
        <v>1</v>
      </c>
    </row>
    <row r="20" spans="1:9" ht="12.75" x14ac:dyDescent="0.2">
      <c r="A20" s="109" t="s">
        <v>130</v>
      </c>
      <c r="B20" s="2" t="s">
        <v>0</v>
      </c>
      <c r="C20" s="2" t="s">
        <v>0</v>
      </c>
      <c r="D20" s="6">
        <v>3</v>
      </c>
      <c r="E20" s="6">
        <v>3</v>
      </c>
      <c r="F20" s="2" t="s">
        <v>0</v>
      </c>
      <c r="G20" s="6">
        <v>6</v>
      </c>
      <c r="H20" s="6">
        <v>1</v>
      </c>
      <c r="I20" s="6" t="s">
        <v>0</v>
      </c>
    </row>
    <row r="21" spans="1:9" ht="12.75" x14ac:dyDescent="0.25">
      <c r="A21" s="109" t="s">
        <v>86</v>
      </c>
      <c r="B21" s="6">
        <v>11</v>
      </c>
      <c r="C21" s="6">
        <v>14</v>
      </c>
      <c r="D21" s="6">
        <v>3</v>
      </c>
      <c r="E21" s="6">
        <v>24</v>
      </c>
      <c r="F21" s="6">
        <v>69</v>
      </c>
      <c r="G21" s="6">
        <v>58</v>
      </c>
      <c r="H21" s="6">
        <v>54</v>
      </c>
      <c r="I21" s="133">
        <v>46</v>
      </c>
    </row>
    <row r="22" spans="1:9" ht="12.75" x14ac:dyDescent="0.2">
      <c r="A22" s="109" t="s">
        <v>85</v>
      </c>
      <c r="B22" s="6">
        <v>22525</v>
      </c>
      <c r="C22" s="6">
        <v>14973</v>
      </c>
      <c r="D22" s="6">
        <v>14828</v>
      </c>
      <c r="E22" s="6">
        <v>15669</v>
      </c>
      <c r="F22" s="6">
        <v>16950</v>
      </c>
      <c r="G22" s="6">
        <v>21454</v>
      </c>
      <c r="H22" s="6" t="s">
        <v>0</v>
      </c>
      <c r="I22" s="6" t="s">
        <v>0</v>
      </c>
    </row>
    <row r="23" spans="1:9" ht="12.75" x14ac:dyDescent="0.2">
      <c r="A23" s="109" t="s">
        <v>74</v>
      </c>
      <c r="B23" s="2" t="s">
        <v>0</v>
      </c>
      <c r="C23" s="2" t="s">
        <v>0</v>
      </c>
      <c r="D23" s="6">
        <v>37</v>
      </c>
      <c r="E23" s="6">
        <v>31</v>
      </c>
      <c r="F23" s="6">
        <v>37</v>
      </c>
      <c r="G23" s="6">
        <v>21</v>
      </c>
      <c r="H23" s="6">
        <v>18</v>
      </c>
      <c r="I23" s="6">
        <v>62</v>
      </c>
    </row>
    <row r="24" spans="1:9" ht="12.75" x14ac:dyDescent="0.25">
      <c r="A24" s="109" t="s">
        <v>84</v>
      </c>
      <c r="B24" s="2" t="s">
        <v>0</v>
      </c>
      <c r="C24" s="2" t="s">
        <v>0</v>
      </c>
      <c r="D24" s="6" t="s">
        <v>0</v>
      </c>
      <c r="E24" s="6">
        <v>62</v>
      </c>
      <c r="F24" s="6">
        <v>190</v>
      </c>
      <c r="G24" s="6">
        <v>188</v>
      </c>
      <c r="H24" s="6">
        <v>225</v>
      </c>
      <c r="I24" s="133">
        <v>189</v>
      </c>
    </row>
    <row r="25" spans="1:9" ht="12.75" x14ac:dyDescent="0.2">
      <c r="A25" s="109" t="s">
        <v>73</v>
      </c>
      <c r="B25" s="6">
        <v>31</v>
      </c>
      <c r="C25" s="6">
        <v>58</v>
      </c>
      <c r="D25" s="6">
        <v>42</v>
      </c>
      <c r="E25" s="6">
        <v>1</v>
      </c>
      <c r="F25" s="6">
        <v>2</v>
      </c>
      <c r="G25" s="6" t="s">
        <v>0</v>
      </c>
      <c r="H25" s="6" t="s">
        <v>0</v>
      </c>
      <c r="I25" s="6" t="s">
        <v>0</v>
      </c>
    </row>
    <row r="26" spans="1:9" ht="12.75" x14ac:dyDescent="0.2">
      <c r="A26" s="109" t="s">
        <v>78</v>
      </c>
      <c r="B26" s="6">
        <v>2509</v>
      </c>
      <c r="C26" s="6">
        <v>881</v>
      </c>
      <c r="D26" s="6">
        <v>680</v>
      </c>
      <c r="E26" s="2" t="s">
        <v>0</v>
      </c>
      <c r="F26" s="2" t="s">
        <v>0</v>
      </c>
      <c r="G26" s="6" t="s">
        <v>0</v>
      </c>
      <c r="H26" s="6" t="s">
        <v>0</v>
      </c>
      <c r="I26" s="6" t="s">
        <v>0</v>
      </c>
    </row>
    <row r="27" spans="1:9" ht="12.75" x14ac:dyDescent="0.25">
      <c r="A27" s="109" t="s">
        <v>82</v>
      </c>
      <c r="B27" s="2" t="s">
        <v>0</v>
      </c>
      <c r="C27" s="2" t="s">
        <v>0</v>
      </c>
      <c r="D27" s="2" t="s">
        <v>0</v>
      </c>
      <c r="E27" s="6">
        <v>47</v>
      </c>
      <c r="F27" s="6">
        <v>137</v>
      </c>
      <c r="G27" s="6">
        <v>222</v>
      </c>
      <c r="H27" s="6">
        <v>360</v>
      </c>
      <c r="I27" s="133">
        <v>263</v>
      </c>
    </row>
    <row r="28" spans="1:9" ht="12.75" x14ac:dyDescent="0.25">
      <c r="A28" s="109" t="s">
        <v>72</v>
      </c>
      <c r="B28" s="6">
        <v>172</v>
      </c>
      <c r="C28" s="2" t="s">
        <v>0</v>
      </c>
      <c r="D28" s="6">
        <v>353</v>
      </c>
      <c r="E28" s="6">
        <v>275</v>
      </c>
      <c r="F28" s="6">
        <v>228</v>
      </c>
      <c r="G28" s="6">
        <v>235</v>
      </c>
      <c r="H28" s="6">
        <v>293</v>
      </c>
      <c r="I28" s="133">
        <v>352</v>
      </c>
    </row>
    <row r="29" spans="1:9" ht="12.75" x14ac:dyDescent="0.25">
      <c r="A29" s="109" t="s">
        <v>81</v>
      </c>
      <c r="B29" s="6">
        <v>136</v>
      </c>
      <c r="C29" s="6">
        <v>155</v>
      </c>
      <c r="D29" s="6">
        <v>64</v>
      </c>
      <c r="E29" s="6">
        <v>80</v>
      </c>
      <c r="F29" s="6">
        <v>149</v>
      </c>
      <c r="G29" s="6">
        <v>159</v>
      </c>
      <c r="H29" s="6">
        <v>153</v>
      </c>
      <c r="I29" s="133">
        <v>273</v>
      </c>
    </row>
    <row r="30" spans="1:9" ht="12.75" x14ac:dyDescent="0.25">
      <c r="A30" s="109" t="s">
        <v>77</v>
      </c>
      <c r="B30" s="6">
        <v>8</v>
      </c>
      <c r="C30" s="6">
        <v>14</v>
      </c>
      <c r="D30" s="6">
        <v>1</v>
      </c>
      <c r="E30" s="6">
        <v>14</v>
      </c>
      <c r="F30" s="6">
        <v>81</v>
      </c>
      <c r="G30" s="6">
        <v>104</v>
      </c>
      <c r="H30" s="6">
        <v>109</v>
      </c>
      <c r="I30" s="133">
        <v>88</v>
      </c>
    </row>
    <row r="31" spans="1:9" ht="12.75" x14ac:dyDescent="0.25">
      <c r="A31" s="109" t="s">
        <v>128</v>
      </c>
      <c r="B31" s="2" t="s">
        <v>0</v>
      </c>
      <c r="C31" s="6">
        <v>4</v>
      </c>
      <c r="D31" s="6">
        <v>10</v>
      </c>
      <c r="E31" s="6">
        <v>8</v>
      </c>
      <c r="F31" s="6">
        <v>26</v>
      </c>
      <c r="G31" s="6">
        <v>38</v>
      </c>
      <c r="H31" s="6">
        <v>52</v>
      </c>
      <c r="I31" s="133">
        <v>37</v>
      </c>
    </row>
    <row r="32" spans="1:9" ht="12.75" x14ac:dyDescent="0.2">
      <c r="A32" s="109" t="s">
        <v>69</v>
      </c>
      <c r="B32" s="2" t="s">
        <v>0</v>
      </c>
      <c r="C32" s="2" t="s">
        <v>0</v>
      </c>
      <c r="D32" s="6">
        <v>568</v>
      </c>
      <c r="E32" s="2" t="s">
        <v>0</v>
      </c>
      <c r="F32" s="2" t="s">
        <v>0</v>
      </c>
      <c r="G32" s="6" t="s">
        <v>0</v>
      </c>
      <c r="H32" s="6" t="s">
        <v>0</v>
      </c>
      <c r="I32" s="6" t="s">
        <v>0</v>
      </c>
    </row>
  </sheetData>
  <mergeCells count="2">
    <mergeCell ref="A2:A3"/>
    <mergeCell ref="B2:I2"/>
  </mergeCells>
  <pageMargins left="0.78740157480314965" right="0.78740157480314965" top="0.98425196850393704" bottom="0.98425196850393704" header="0.51181102362204722" footer="0.51181102362204722"/>
  <pageSetup paperSize="9" scale="96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12B44-27C5-4B87-9545-F636DAF06D8F}">
  <dimension ref="A1:H23"/>
  <sheetViews>
    <sheetView zoomScaleNormal="100" zoomScaleSheetLayoutView="100" workbookViewId="0"/>
  </sheetViews>
  <sheetFormatPr defaultRowHeight="11.25" x14ac:dyDescent="0.2"/>
  <cols>
    <col min="1" max="8" width="13.5703125" style="1" customWidth="1"/>
    <col min="9" max="16384" width="9.140625" style="1"/>
  </cols>
  <sheetData>
    <row r="1" spans="1:8" s="11" customFormat="1" ht="13.5" thickBot="1" x14ac:dyDescent="0.3">
      <c r="A1" s="20" t="s">
        <v>10</v>
      </c>
      <c r="B1" s="19"/>
      <c r="C1" s="18"/>
      <c r="D1" s="18"/>
      <c r="E1" s="19"/>
      <c r="F1" s="19"/>
      <c r="G1" s="19"/>
      <c r="H1" s="18"/>
    </row>
    <row r="2" spans="1:8" s="11" customFormat="1" ht="46.5" customHeight="1" x14ac:dyDescent="0.25">
      <c r="A2" s="378" t="s">
        <v>9</v>
      </c>
      <c r="B2" s="378" t="s">
        <v>8</v>
      </c>
      <c r="C2" s="378" t="s">
        <v>7</v>
      </c>
      <c r="D2" s="378" t="s">
        <v>6</v>
      </c>
      <c r="E2" s="380" t="s">
        <v>5</v>
      </c>
      <c r="F2" s="380"/>
      <c r="G2" s="378" t="s">
        <v>4</v>
      </c>
      <c r="H2" s="378" t="s">
        <v>3</v>
      </c>
    </row>
    <row r="3" spans="1:8" s="16" customFormat="1" ht="25.5" x14ac:dyDescent="0.25">
      <c r="A3" s="379"/>
      <c r="B3" s="379"/>
      <c r="C3" s="379"/>
      <c r="D3" s="379"/>
      <c r="E3" s="17" t="s">
        <v>2</v>
      </c>
      <c r="F3" s="17" t="s">
        <v>1</v>
      </c>
      <c r="G3" s="379"/>
      <c r="H3" s="379"/>
    </row>
    <row r="4" spans="1:8" s="11" customFormat="1" ht="12.75" x14ac:dyDescent="0.25">
      <c r="A4" s="12">
        <v>1993</v>
      </c>
      <c r="B4" s="9">
        <v>16397</v>
      </c>
      <c r="C4" s="9">
        <v>2901</v>
      </c>
      <c r="D4" s="9">
        <v>13496</v>
      </c>
      <c r="E4" s="9">
        <v>123184</v>
      </c>
      <c r="F4" s="10">
        <v>1.1947804203981327</v>
      </c>
      <c r="G4" s="9">
        <v>361</v>
      </c>
      <c r="H4" s="9">
        <v>8857</v>
      </c>
    </row>
    <row r="5" spans="1:8" s="11" customFormat="1" ht="12.75" x14ac:dyDescent="0.25">
      <c r="A5" s="15">
        <v>1994</v>
      </c>
      <c r="B5" s="14">
        <v>12752</v>
      </c>
      <c r="C5" s="14">
        <v>2378</v>
      </c>
      <c r="D5" s="14">
        <v>10374</v>
      </c>
      <c r="E5" s="14">
        <v>130710</v>
      </c>
      <c r="F5" s="13">
        <v>1.2718731828297996</v>
      </c>
      <c r="G5" s="9">
        <v>239</v>
      </c>
      <c r="H5" s="9">
        <v>9475</v>
      </c>
    </row>
    <row r="6" spans="1:8" s="11" customFormat="1" ht="12.75" x14ac:dyDescent="0.25">
      <c r="A6" s="12">
        <v>1995</v>
      </c>
      <c r="B6" s="9">
        <v>14008</v>
      </c>
      <c r="C6" s="9">
        <v>2401</v>
      </c>
      <c r="D6" s="9">
        <v>11607</v>
      </c>
      <c r="E6" s="9">
        <v>138101</v>
      </c>
      <c r="F6" s="10">
        <v>1.3478953123351438</v>
      </c>
      <c r="G6" s="9">
        <v>116</v>
      </c>
      <c r="H6" s="9">
        <v>10695</v>
      </c>
    </row>
    <row r="7" spans="1:8" s="11" customFormat="1" ht="12.75" x14ac:dyDescent="0.25">
      <c r="A7" s="12">
        <v>1996</v>
      </c>
      <c r="B7" s="9">
        <v>13734</v>
      </c>
      <c r="C7" s="9">
        <v>2833</v>
      </c>
      <c r="D7" s="9">
        <v>10901</v>
      </c>
      <c r="E7" s="9">
        <v>139954</v>
      </c>
      <c r="F7" s="10">
        <v>1.3704454432400144</v>
      </c>
      <c r="G7" s="9">
        <v>66</v>
      </c>
      <c r="H7" s="9">
        <v>9913</v>
      </c>
    </row>
    <row r="8" spans="1:8" s="11" customFormat="1" ht="12.75" x14ac:dyDescent="0.25">
      <c r="A8" s="12">
        <v>1997</v>
      </c>
      <c r="B8" s="9">
        <v>13283</v>
      </c>
      <c r="C8" s="9">
        <v>1928</v>
      </c>
      <c r="D8" s="9">
        <v>11355</v>
      </c>
      <c r="E8" s="9">
        <v>142506</v>
      </c>
      <c r="F8" s="10">
        <v>1.400627179357846</v>
      </c>
      <c r="G8" s="9">
        <v>27</v>
      </c>
      <c r="H8" s="9">
        <v>10136</v>
      </c>
    </row>
    <row r="9" spans="1:8" s="11" customFormat="1" ht="12.75" x14ac:dyDescent="0.25">
      <c r="A9" s="5">
        <v>1998</v>
      </c>
      <c r="B9" s="9">
        <v>16052</v>
      </c>
      <c r="C9" s="9">
        <v>2343</v>
      </c>
      <c r="D9" s="9">
        <v>13709</v>
      </c>
      <c r="E9" s="9">
        <v>148263</v>
      </c>
      <c r="F9" s="10">
        <v>1.4628294333559801</v>
      </c>
      <c r="G9" s="9">
        <v>362</v>
      </c>
      <c r="H9" s="9">
        <v>6516</v>
      </c>
    </row>
    <row r="10" spans="1:8" s="11" customFormat="1" ht="12.75" x14ac:dyDescent="0.25">
      <c r="A10" s="5">
        <v>1999</v>
      </c>
      <c r="B10" s="9">
        <v>20151</v>
      </c>
      <c r="C10" s="9">
        <v>2460</v>
      </c>
      <c r="D10" s="9">
        <v>17691</v>
      </c>
      <c r="E10" s="9">
        <v>150245</v>
      </c>
      <c r="F10" s="10">
        <v>1.4887845950802181</v>
      </c>
      <c r="G10" s="9">
        <v>313</v>
      </c>
      <c r="H10" s="9">
        <v>7046</v>
      </c>
    </row>
    <row r="11" spans="1:8" s="11" customFormat="1" ht="12.75" x14ac:dyDescent="0.25">
      <c r="A11" s="5">
        <v>2000</v>
      </c>
      <c r="B11" s="9">
        <v>20184</v>
      </c>
      <c r="C11" s="9">
        <v>2208</v>
      </c>
      <c r="D11" s="9">
        <v>17976</v>
      </c>
      <c r="E11" s="9">
        <v>153125</v>
      </c>
      <c r="F11" s="10">
        <v>1.5246598104353741</v>
      </c>
      <c r="G11" s="9">
        <v>197</v>
      </c>
      <c r="H11" s="9">
        <v>5446</v>
      </c>
    </row>
    <row r="12" spans="1:8" s="11" customFormat="1" ht="12.75" x14ac:dyDescent="0.25">
      <c r="A12" s="5">
        <v>2001</v>
      </c>
      <c r="B12" s="9">
        <v>20308</v>
      </c>
      <c r="C12" s="9">
        <v>1944</v>
      </c>
      <c r="D12" s="9">
        <v>18364</v>
      </c>
      <c r="E12" s="9">
        <v>110028</v>
      </c>
      <c r="F12" s="10">
        <v>1.0786743681410094</v>
      </c>
      <c r="G12" s="9">
        <v>174</v>
      </c>
      <c r="H12" s="9">
        <v>8590</v>
      </c>
    </row>
    <row r="13" spans="1:8" s="11" customFormat="1" ht="12.75" x14ac:dyDescent="0.25">
      <c r="A13" s="5">
        <v>2002</v>
      </c>
      <c r="B13" s="9">
        <v>17972</v>
      </c>
      <c r="C13" s="9">
        <v>2388</v>
      </c>
      <c r="D13" s="9">
        <v>15584</v>
      </c>
      <c r="E13" s="9">
        <v>116429</v>
      </c>
      <c r="F13" s="10">
        <v>1.1442818879054077</v>
      </c>
      <c r="G13" s="9">
        <v>104</v>
      </c>
      <c r="H13" s="9">
        <v>3369</v>
      </c>
    </row>
    <row r="14" spans="1:8" ht="12.75" x14ac:dyDescent="0.2">
      <c r="A14" s="5">
        <v>2003</v>
      </c>
      <c r="B14" s="9">
        <v>19365</v>
      </c>
      <c r="C14" s="9">
        <v>2553</v>
      </c>
      <c r="D14" s="9">
        <f>+B14-C14</f>
        <v>16812</v>
      </c>
      <c r="E14" s="9">
        <v>115888</v>
      </c>
      <c r="F14" s="10">
        <v>1.1426135253306873</v>
      </c>
      <c r="G14" s="9">
        <v>178</v>
      </c>
      <c r="H14" s="9">
        <v>5261</v>
      </c>
    </row>
    <row r="15" spans="1:8" ht="12.75" x14ac:dyDescent="0.2">
      <c r="A15" s="5">
        <v>2004</v>
      </c>
      <c r="B15" s="9">
        <v>22164</v>
      </c>
      <c r="C15" s="9">
        <v>3466</v>
      </c>
      <c r="D15" s="9">
        <f>+B15-C15</f>
        <v>18698</v>
      </c>
      <c r="E15" s="9">
        <v>130109</v>
      </c>
      <c r="F15" s="10">
        <v>1.2860760905042354</v>
      </c>
      <c r="G15" s="9">
        <v>149</v>
      </c>
      <c r="H15" s="9">
        <v>5432</v>
      </c>
    </row>
    <row r="16" spans="1:8" ht="12.75" x14ac:dyDescent="0.2">
      <c r="A16" s="5">
        <v>2005</v>
      </c>
      <c r="B16" s="9">
        <v>25582</v>
      </c>
      <c r="C16" s="9">
        <v>3320</v>
      </c>
      <c r="D16" s="9">
        <f>+B16-C16</f>
        <v>22262</v>
      </c>
      <c r="E16" s="9">
        <v>142153</v>
      </c>
      <c r="F16" s="10">
        <v>1.4077970802617545</v>
      </c>
      <c r="G16" s="9">
        <v>97</v>
      </c>
      <c r="H16" s="9">
        <v>9870</v>
      </c>
    </row>
    <row r="17" spans="1:8" ht="12.75" x14ac:dyDescent="0.2">
      <c r="A17" s="5">
        <v>2006</v>
      </c>
      <c r="B17" s="9">
        <v>23569</v>
      </c>
      <c r="C17" s="9">
        <v>3956</v>
      </c>
      <c r="D17" s="9">
        <f>+B17-C17</f>
        <v>19613</v>
      </c>
      <c r="E17" s="9">
        <v>154430</v>
      </c>
      <c r="F17" s="10">
        <v>1.5325634756471467</v>
      </c>
      <c r="G17" s="9">
        <v>99</v>
      </c>
      <c r="H17" s="9">
        <v>6172</v>
      </c>
    </row>
    <row r="18" spans="1:8" ht="12.75" x14ac:dyDescent="0.2">
      <c r="A18" s="5">
        <v>2007</v>
      </c>
      <c r="B18" s="9">
        <v>22607</v>
      </c>
      <c r="C18" s="9">
        <v>4133</v>
      </c>
      <c r="D18" s="9">
        <f>+B18-C18</f>
        <v>18474</v>
      </c>
      <c r="E18" s="9">
        <v>166030</v>
      </c>
      <c r="F18" s="10">
        <v>1.6493879790084758</v>
      </c>
      <c r="G18" s="9">
        <v>169</v>
      </c>
      <c r="H18" s="9">
        <v>8442</v>
      </c>
    </row>
    <row r="19" spans="1:8" ht="12.75" x14ac:dyDescent="0.2">
      <c r="A19" s="5">
        <v>2008</v>
      </c>
      <c r="B19" s="9">
        <v>35547</v>
      </c>
      <c r="C19" s="9">
        <v>4241</v>
      </c>
      <c r="D19" s="9">
        <v>31306</v>
      </c>
      <c r="E19" s="9">
        <v>174697</v>
      </c>
      <c r="F19" s="10">
        <v>1.7372795415810378</v>
      </c>
      <c r="G19" s="6">
        <v>160</v>
      </c>
      <c r="H19" s="9">
        <v>8104</v>
      </c>
    </row>
    <row r="20" spans="1:8" ht="12.75" x14ac:dyDescent="0.25">
      <c r="A20" s="5">
        <v>2009</v>
      </c>
      <c r="B20" s="8">
        <v>25582</v>
      </c>
      <c r="C20" s="8">
        <v>5600</v>
      </c>
      <c r="D20" s="6">
        <v>19982</v>
      </c>
      <c r="E20" s="4">
        <v>184358</v>
      </c>
      <c r="F20" s="7">
        <v>1.8378871445696954</v>
      </c>
      <c r="G20" s="6">
        <v>177</v>
      </c>
      <c r="H20" s="9">
        <v>5802</v>
      </c>
    </row>
    <row r="21" spans="1:8" ht="12.75" x14ac:dyDescent="0.25">
      <c r="A21" s="5">
        <v>2010</v>
      </c>
      <c r="B21" s="8">
        <v>23884</v>
      </c>
      <c r="C21" s="8">
        <v>6047</v>
      </c>
      <c r="D21" s="8">
        <v>17837</v>
      </c>
      <c r="E21" s="4">
        <v>197819</v>
      </c>
      <c r="F21" s="7">
        <v>1.975360493628926</v>
      </c>
      <c r="G21" s="6">
        <v>83</v>
      </c>
      <c r="H21" s="9">
        <v>6086</v>
      </c>
    </row>
    <row r="22" spans="1:8" ht="12.75" x14ac:dyDescent="0.25">
      <c r="A22" s="5">
        <v>2011</v>
      </c>
      <c r="B22" s="8">
        <v>22514</v>
      </c>
      <c r="C22" s="8">
        <v>2687</v>
      </c>
      <c r="D22" s="8">
        <v>19827</v>
      </c>
      <c r="E22" s="4">
        <v>206909</v>
      </c>
      <c r="F22" s="7">
        <v>2.0720484708066178</v>
      </c>
      <c r="G22" s="6">
        <v>52</v>
      </c>
      <c r="H22" s="6">
        <v>20554</v>
      </c>
    </row>
    <row r="23" spans="1:8" ht="12.75" x14ac:dyDescent="0.25">
      <c r="A23" s="5">
        <v>2012</v>
      </c>
      <c r="B23" s="2" t="s">
        <v>0</v>
      </c>
      <c r="C23" s="2" t="s">
        <v>0</v>
      </c>
      <c r="D23" s="2" t="s">
        <v>0</v>
      </c>
      <c r="E23" s="4">
        <v>205205</v>
      </c>
      <c r="F23" s="3">
        <v>2.0607606291031559</v>
      </c>
      <c r="G23" s="2" t="s">
        <v>0</v>
      </c>
      <c r="H23" s="2" t="s">
        <v>0</v>
      </c>
    </row>
  </sheetData>
  <mergeCells count="7">
    <mergeCell ref="G2:G3"/>
    <mergeCell ref="H2:H3"/>
    <mergeCell ref="E2:F2"/>
    <mergeCell ref="A2:A3"/>
    <mergeCell ref="B2:B3"/>
    <mergeCell ref="C2:C3"/>
    <mergeCell ref="D2:D3"/>
  </mergeCells>
  <printOptions horizontalCentered="1"/>
  <pageMargins left="0.78740157480314965" right="0.39370078740157483" top="0.98425196850393704" bottom="0.98425196850393704" header="0.51181102362204722" footer="0.51181102362204722"/>
  <pageSetup paperSize="9" scale="85" orientation="portrait" r:id="rId1"/>
  <headerFooter alignWithMargins="0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EFCA25-B332-4432-B44E-612763E8A3D0}">
  <dimension ref="A1:I35"/>
  <sheetViews>
    <sheetView zoomScaleNormal="100" workbookViewId="0"/>
  </sheetViews>
  <sheetFormatPr defaultRowHeight="12.75" x14ac:dyDescent="0.2"/>
  <cols>
    <col min="1" max="1" width="21.28515625" style="141" customWidth="1"/>
    <col min="2" max="9" width="7.140625" style="141" customWidth="1"/>
    <col min="10" max="16384" width="9.140625" style="141"/>
  </cols>
  <sheetData>
    <row r="1" spans="1:9" ht="13.5" thickBot="1" x14ac:dyDescent="0.25">
      <c r="A1" s="140" t="s">
        <v>142</v>
      </c>
      <c r="B1" s="42"/>
      <c r="C1" s="42"/>
      <c r="D1" s="42"/>
      <c r="E1" s="42"/>
      <c r="F1" s="42"/>
      <c r="G1" s="42"/>
      <c r="H1" s="42"/>
      <c r="I1" s="42"/>
    </row>
    <row r="2" spans="1:9" ht="25.5" customHeight="1" x14ac:dyDescent="0.2">
      <c r="A2" s="396" t="s">
        <v>97</v>
      </c>
      <c r="B2" s="398" t="s">
        <v>135</v>
      </c>
      <c r="C2" s="408"/>
      <c r="D2" s="408"/>
      <c r="E2" s="408"/>
      <c r="F2" s="408"/>
      <c r="G2" s="408"/>
      <c r="H2" s="408"/>
      <c r="I2" s="408"/>
    </row>
    <row r="3" spans="1:9" ht="23.25" customHeight="1" x14ac:dyDescent="0.2">
      <c r="A3" s="397"/>
      <c r="B3" s="139">
        <v>1995</v>
      </c>
      <c r="C3" s="138">
        <v>2000</v>
      </c>
      <c r="D3" s="138">
        <v>2001</v>
      </c>
      <c r="E3" s="138">
        <v>2005</v>
      </c>
      <c r="F3" s="138">
        <v>2007</v>
      </c>
      <c r="G3" s="138">
        <v>2008</v>
      </c>
      <c r="H3" s="138">
        <v>2009</v>
      </c>
      <c r="I3" s="138">
        <v>2010</v>
      </c>
    </row>
    <row r="4" spans="1:9" x14ac:dyDescent="0.2">
      <c r="A4" s="109" t="s">
        <v>95</v>
      </c>
      <c r="B4" s="2" t="s">
        <v>0</v>
      </c>
      <c r="C4" s="6">
        <v>2416</v>
      </c>
      <c r="D4" s="6">
        <v>3039</v>
      </c>
      <c r="E4" s="6">
        <v>3424</v>
      </c>
      <c r="F4" s="61">
        <v>4492</v>
      </c>
      <c r="G4" s="61">
        <v>5195</v>
      </c>
      <c r="H4" s="61" t="s">
        <v>0</v>
      </c>
      <c r="I4" s="61" t="s">
        <v>0</v>
      </c>
    </row>
    <row r="5" spans="1:9" x14ac:dyDescent="0.2">
      <c r="A5" s="109" t="s">
        <v>94</v>
      </c>
      <c r="B5" s="2" t="s">
        <v>0</v>
      </c>
      <c r="C5" s="6">
        <v>324</v>
      </c>
      <c r="D5" s="6">
        <v>374</v>
      </c>
      <c r="E5" s="2" t="s">
        <v>0</v>
      </c>
      <c r="F5" s="61">
        <v>602</v>
      </c>
      <c r="G5" s="61" t="s">
        <v>0</v>
      </c>
      <c r="H5" s="61" t="s">
        <v>0</v>
      </c>
      <c r="I5" s="61">
        <v>835</v>
      </c>
    </row>
    <row r="6" spans="1:9" x14ac:dyDescent="0.2">
      <c r="A6" s="109" t="s">
        <v>138</v>
      </c>
      <c r="B6" s="2" t="s">
        <v>0</v>
      </c>
      <c r="C6" s="2" t="s">
        <v>0</v>
      </c>
      <c r="D6" s="6">
        <v>6</v>
      </c>
      <c r="E6" s="2" t="s">
        <v>0</v>
      </c>
      <c r="F6" s="2" t="s">
        <v>0</v>
      </c>
      <c r="G6" s="61" t="s">
        <v>0</v>
      </c>
      <c r="H6" s="61" t="s">
        <v>0</v>
      </c>
      <c r="I6" s="61" t="s">
        <v>0</v>
      </c>
    </row>
    <row r="7" spans="1:9" x14ac:dyDescent="0.2">
      <c r="A7" s="109" t="s">
        <v>134</v>
      </c>
      <c r="B7" s="2" t="s">
        <v>0</v>
      </c>
      <c r="C7" s="6">
        <v>23</v>
      </c>
      <c r="D7" s="6">
        <v>27</v>
      </c>
      <c r="E7" s="6">
        <v>373</v>
      </c>
      <c r="F7" s="61">
        <v>167</v>
      </c>
      <c r="G7" s="61">
        <v>103</v>
      </c>
      <c r="H7" s="61" t="s">
        <v>0</v>
      </c>
      <c r="I7" s="61" t="s">
        <v>0</v>
      </c>
    </row>
    <row r="8" spans="1:9" x14ac:dyDescent="0.2">
      <c r="A8" s="109" t="s">
        <v>121</v>
      </c>
      <c r="B8" s="2" t="s">
        <v>0</v>
      </c>
      <c r="C8" s="6">
        <v>5</v>
      </c>
      <c r="D8" s="6">
        <v>8</v>
      </c>
      <c r="E8" s="6">
        <v>26</v>
      </c>
      <c r="F8" s="61">
        <v>75</v>
      </c>
      <c r="G8" s="61">
        <v>72</v>
      </c>
      <c r="H8" s="61">
        <v>78</v>
      </c>
      <c r="I8" s="61">
        <v>102</v>
      </c>
    </row>
    <row r="9" spans="1:9" ht="13.5" x14ac:dyDescent="0.25">
      <c r="A9" s="109" t="s">
        <v>93</v>
      </c>
      <c r="B9" s="6">
        <v>107</v>
      </c>
      <c r="C9" s="6">
        <v>150</v>
      </c>
      <c r="D9" s="6">
        <v>164</v>
      </c>
      <c r="E9" s="6">
        <v>252</v>
      </c>
      <c r="F9" s="61">
        <v>457</v>
      </c>
      <c r="G9" s="61">
        <v>420</v>
      </c>
      <c r="H9" s="61">
        <v>431</v>
      </c>
      <c r="I9" s="133">
        <v>441</v>
      </c>
    </row>
    <row r="10" spans="1:9" x14ac:dyDescent="0.2">
      <c r="A10" s="109" t="s">
        <v>92</v>
      </c>
      <c r="B10" s="2" t="s">
        <v>0</v>
      </c>
      <c r="C10" s="6">
        <v>1995</v>
      </c>
      <c r="D10" s="6">
        <v>3150</v>
      </c>
      <c r="E10" s="6">
        <v>1088</v>
      </c>
      <c r="F10" s="2" t="s">
        <v>0</v>
      </c>
      <c r="G10" s="61" t="s">
        <v>0</v>
      </c>
      <c r="H10" s="61" t="s">
        <v>0</v>
      </c>
      <c r="I10" s="61" t="s">
        <v>0</v>
      </c>
    </row>
    <row r="11" spans="1:9" ht="13.5" x14ac:dyDescent="0.25">
      <c r="A11" s="109" t="s">
        <v>120</v>
      </c>
      <c r="B11" s="2" t="s">
        <v>0</v>
      </c>
      <c r="C11" s="2" t="s">
        <v>0</v>
      </c>
      <c r="D11" s="2" t="s">
        <v>0</v>
      </c>
      <c r="E11" s="61">
        <v>4</v>
      </c>
      <c r="F11" s="61">
        <v>12</v>
      </c>
      <c r="G11" s="61">
        <v>14</v>
      </c>
      <c r="H11" s="61">
        <v>21</v>
      </c>
      <c r="I11" s="133">
        <v>7</v>
      </c>
    </row>
    <row r="12" spans="1:9" ht="13.5" x14ac:dyDescent="0.25">
      <c r="A12" s="109" t="s">
        <v>91</v>
      </c>
      <c r="B12" s="6">
        <v>22</v>
      </c>
      <c r="C12" s="6">
        <v>128</v>
      </c>
      <c r="D12" s="6">
        <v>104</v>
      </c>
      <c r="E12" s="6">
        <v>77</v>
      </c>
      <c r="F12" s="61">
        <v>202</v>
      </c>
      <c r="G12" s="61">
        <v>325</v>
      </c>
      <c r="H12" s="61">
        <v>182</v>
      </c>
      <c r="I12" s="133">
        <v>171</v>
      </c>
    </row>
    <row r="13" spans="1:9" x14ac:dyDescent="0.2">
      <c r="A13" s="109" t="s">
        <v>89</v>
      </c>
      <c r="B13" s="6">
        <v>129</v>
      </c>
      <c r="C13" s="2" t="s">
        <v>0</v>
      </c>
      <c r="D13" s="2" t="s">
        <v>0</v>
      </c>
      <c r="E13" s="2" t="s">
        <v>0</v>
      </c>
      <c r="F13" s="61">
        <v>123</v>
      </c>
      <c r="G13" s="61" t="s">
        <v>0</v>
      </c>
      <c r="H13" s="61" t="s">
        <v>0</v>
      </c>
      <c r="I13" s="61" t="s">
        <v>0</v>
      </c>
    </row>
    <row r="14" spans="1:9" x14ac:dyDescent="0.2">
      <c r="A14" s="109" t="s">
        <v>88</v>
      </c>
      <c r="B14" s="6">
        <v>303</v>
      </c>
      <c r="C14" s="6">
        <v>466</v>
      </c>
      <c r="D14" s="6">
        <v>544</v>
      </c>
      <c r="E14" s="6">
        <v>594</v>
      </c>
      <c r="F14" s="61">
        <v>975</v>
      </c>
      <c r="G14" s="61">
        <v>1721</v>
      </c>
      <c r="H14" s="61">
        <v>1927</v>
      </c>
      <c r="I14" s="61" t="s">
        <v>0</v>
      </c>
    </row>
    <row r="15" spans="1:9" x14ac:dyDescent="0.2">
      <c r="A15" s="109" t="s">
        <v>75</v>
      </c>
      <c r="B15" s="2" t="s">
        <v>0</v>
      </c>
      <c r="C15" s="2" t="s">
        <v>0</v>
      </c>
      <c r="D15" s="6">
        <v>10</v>
      </c>
      <c r="E15" s="6" t="s">
        <v>0</v>
      </c>
      <c r="F15" s="61">
        <v>8</v>
      </c>
      <c r="G15" s="61">
        <v>18</v>
      </c>
      <c r="H15" s="61" t="s">
        <v>0</v>
      </c>
      <c r="I15" s="61" t="s">
        <v>0</v>
      </c>
    </row>
    <row r="16" spans="1:9" ht="13.5" x14ac:dyDescent="0.25">
      <c r="A16" s="109" t="s">
        <v>87</v>
      </c>
      <c r="B16" s="2" t="s">
        <v>0</v>
      </c>
      <c r="C16" s="2" t="s">
        <v>0</v>
      </c>
      <c r="D16" s="2" t="s">
        <v>0</v>
      </c>
      <c r="E16" s="2" t="s">
        <v>0</v>
      </c>
      <c r="F16" s="2" t="s">
        <v>0</v>
      </c>
      <c r="G16" s="61">
        <v>525</v>
      </c>
      <c r="H16" s="61">
        <v>204</v>
      </c>
      <c r="I16" s="133">
        <v>208</v>
      </c>
    </row>
    <row r="17" spans="1:9" x14ac:dyDescent="0.2">
      <c r="A17" s="109" t="s">
        <v>133</v>
      </c>
      <c r="B17" s="2" t="s">
        <v>0</v>
      </c>
      <c r="C17" s="2">
        <v>6</v>
      </c>
      <c r="D17" s="6">
        <v>7</v>
      </c>
      <c r="E17" s="2" t="s">
        <v>0</v>
      </c>
      <c r="F17" s="61">
        <v>42</v>
      </c>
      <c r="G17" s="61" t="s">
        <v>0</v>
      </c>
      <c r="H17" s="61">
        <v>17</v>
      </c>
      <c r="I17" s="61">
        <v>26</v>
      </c>
    </row>
    <row r="18" spans="1:9" x14ac:dyDescent="0.2">
      <c r="A18" s="109" t="s">
        <v>79</v>
      </c>
      <c r="B18" s="6">
        <v>26</v>
      </c>
      <c r="C18" s="6">
        <v>17</v>
      </c>
      <c r="D18" s="6">
        <v>13</v>
      </c>
      <c r="E18" s="2" t="s">
        <v>0</v>
      </c>
      <c r="F18" s="61">
        <v>2</v>
      </c>
      <c r="G18" s="61">
        <v>45</v>
      </c>
      <c r="H18" s="61" t="s">
        <v>0</v>
      </c>
      <c r="I18" s="61" t="s">
        <v>0</v>
      </c>
    </row>
    <row r="19" spans="1:9" x14ac:dyDescent="0.2">
      <c r="A19" s="109" t="s">
        <v>132</v>
      </c>
      <c r="B19" s="2" t="s">
        <v>0</v>
      </c>
      <c r="C19" s="2" t="s">
        <v>0</v>
      </c>
      <c r="D19" s="6">
        <v>1</v>
      </c>
      <c r="E19" s="6" t="s">
        <v>0</v>
      </c>
      <c r="F19" s="61">
        <v>2</v>
      </c>
      <c r="G19" s="61">
        <v>14</v>
      </c>
      <c r="H19" s="61">
        <v>3</v>
      </c>
      <c r="I19" s="61">
        <v>2</v>
      </c>
    </row>
    <row r="20" spans="1:9" ht="13.5" x14ac:dyDescent="0.25">
      <c r="A20" s="109" t="s">
        <v>130</v>
      </c>
      <c r="B20" s="2" t="s">
        <v>0</v>
      </c>
      <c r="C20" s="6">
        <v>3</v>
      </c>
      <c r="D20" s="6">
        <v>3</v>
      </c>
      <c r="E20" s="6">
        <v>3</v>
      </c>
      <c r="F20" s="61">
        <v>1</v>
      </c>
      <c r="G20" s="61">
        <v>2</v>
      </c>
      <c r="H20" s="61">
        <v>4</v>
      </c>
      <c r="I20" s="133">
        <v>5</v>
      </c>
    </row>
    <row r="21" spans="1:9" ht="13.5" x14ac:dyDescent="0.25">
      <c r="A21" s="109" t="s">
        <v>86</v>
      </c>
      <c r="B21" s="6">
        <v>63</v>
      </c>
      <c r="C21" s="6">
        <v>46</v>
      </c>
      <c r="D21" s="6">
        <v>43</v>
      </c>
      <c r="E21" s="6">
        <v>185</v>
      </c>
      <c r="F21" s="61">
        <v>144</v>
      </c>
      <c r="G21" s="61">
        <v>126</v>
      </c>
      <c r="H21" s="61">
        <v>118</v>
      </c>
      <c r="I21" s="133">
        <v>138</v>
      </c>
    </row>
    <row r="22" spans="1:9" x14ac:dyDescent="0.2">
      <c r="A22" s="109" t="s">
        <v>141</v>
      </c>
      <c r="B22" s="2" t="s">
        <v>0</v>
      </c>
      <c r="C22" s="2" t="s">
        <v>0</v>
      </c>
      <c r="D22" s="6">
        <v>3</v>
      </c>
      <c r="E22" s="6">
        <v>12</v>
      </c>
      <c r="F22" s="2" t="s">
        <v>0</v>
      </c>
      <c r="G22" s="61">
        <v>2</v>
      </c>
      <c r="H22" s="61" t="s">
        <v>0</v>
      </c>
      <c r="I22" s="61" t="s">
        <v>0</v>
      </c>
    </row>
    <row r="23" spans="1:9" x14ac:dyDescent="0.2">
      <c r="A23" s="109" t="s">
        <v>140</v>
      </c>
      <c r="B23" s="2" t="s">
        <v>0</v>
      </c>
      <c r="C23" s="2" t="s">
        <v>0</v>
      </c>
      <c r="D23" s="6">
        <v>1</v>
      </c>
      <c r="E23" s="2" t="s">
        <v>0</v>
      </c>
      <c r="F23" s="61">
        <v>43</v>
      </c>
      <c r="G23" s="61" t="s">
        <v>0</v>
      </c>
      <c r="H23" s="61" t="s">
        <v>0</v>
      </c>
      <c r="I23" s="61" t="s">
        <v>0</v>
      </c>
    </row>
    <row r="24" spans="1:9" x14ac:dyDescent="0.2">
      <c r="A24" s="109" t="s">
        <v>85</v>
      </c>
      <c r="B24" s="6">
        <v>19803</v>
      </c>
      <c r="C24" s="6">
        <v>16872</v>
      </c>
      <c r="D24" s="6">
        <v>17039</v>
      </c>
      <c r="E24" s="6">
        <v>18574</v>
      </c>
      <c r="F24" s="61">
        <v>22175</v>
      </c>
      <c r="G24" s="61">
        <v>25151</v>
      </c>
      <c r="H24" s="61" t="s">
        <v>0</v>
      </c>
      <c r="I24" s="61" t="s">
        <v>0</v>
      </c>
    </row>
    <row r="25" spans="1:9" x14ac:dyDescent="0.2">
      <c r="A25" s="109" t="s">
        <v>74</v>
      </c>
      <c r="B25" s="2" t="s">
        <v>0</v>
      </c>
      <c r="C25" s="6">
        <v>68</v>
      </c>
      <c r="D25" s="6">
        <v>51</v>
      </c>
      <c r="E25" s="6">
        <v>73</v>
      </c>
      <c r="F25" s="61">
        <v>206</v>
      </c>
      <c r="G25" s="61">
        <v>222</v>
      </c>
      <c r="H25" s="61">
        <v>214</v>
      </c>
      <c r="I25" s="61">
        <v>373</v>
      </c>
    </row>
    <row r="26" spans="1:9" ht="13.5" x14ac:dyDescent="0.25">
      <c r="A26" s="109" t="s">
        <v>84</v>
      </c>
      <c r="B26" s="2" t="s">
        <v>0</v>
      </c>
      <c r="C26" s="6">
        <v>414</v>
      </c>
      <c r="D26" s="6" t="s">
        <v>0</v>
      </c>
      <c r="E26" s="6">
        <v>545</v>
      </c>
      <c r="F26" s="6">
        <v>1049</v>
      </c>
      <c r="G26" s="61">
        <v>1144</v>
      </c>
      <c r="H26" s="61">
        <v>1054</v>
      </c>
      <c r="I26" s="133">
        <v>921</v>
      </c>
    </row>
    <row r="27" spans="1:9" x14ac:dyDescent="0.2">
      <c r="A27" s="109" t="s">
        <v>73</v>
      </c>
      <c r="B27" s="6">
        <v>2</v>
      </c>
      <c r="C27" s="6">
        <v>31</v>
      </c>
      <c r="D27" s="6">
        <v>25</v>
      </c>
      <c r="E27" s="6">
        <v>1</v>
      </c>
      <c r="F27" s="6" t="s">
        <v>0</v>
      </c>
      <c r="G27" s="61" t="s">
        <v>0</v>
      </c>
      <c r="H27" s="61" t="s">
        <v>0</v>
      </c>
      <c r="I27" s="61" t="s">
        <v>0</v>
      </c>
    </row>
    <row r="28" spans="1:9" x14ac:dyDescent="0.2">
      <c r="A28" s="109" t="s">
        <v>83</v>
      </c>
      <c r="B28" s="2" t="s">
        <v>0</v>
      </c>
      <c r="C28" s="6" t="s">
        <v>0</v>
      </c>
      <c r="D28" s="6" t="s">
        <v>0</v>
      </c>
      <c r="E28" s="6" t="s">
        <v>0</v>
      </c>
      <c r="F28" s="6" t="s">
        <v>0</v>
      </c>
      <c r="G28" s="61" t="s">
        <v>0</v>
      </c>
      <c r="H28" s="61" t="s">
        <v>0</v>
      </c>
      <c r="I28" s="61" t="s">
        <v>0</v>
      </c>
    </row>
    <row r="29" spans="1:9" x14ac:dyDescent="0.2">
      <c r="A29" s="109" t="s">
        <v>78</v>
      </c>
      <c r="B29" s="6">
        <v>280</v>
      </c>
      <c r="C29" s="6">
        <v>173</v>
      </c>
      <c r="D29" s="6">
        <v>111</v>
      </c>
      <c r="E29" s="6">
        <v>74</v>
      </c>
      <c r="F29" s="61">
        <v>249</v>
      </c>
      <c r="G29" s="61" t="s">
        <v>0</v>
      </c>
      <c r="H29" s="61" t="s">
        <v>0</v>
      </c>
      <c r="I29" s="61" t="s">
        <v>0</v>
      </c>
    </row>
    <row r="30" spans="1:9" ht="13.5" x14ac:dyDescent="0.25">
      <c r="A30" s="109" t="s">
        <v>82</v>
      </c>
      <c r="B30" s="6">
        <v>14</v>
      </c>
      <c r="C30" s="6">
        <v>205</v>
      </c>
      <c r="D30" s="6">
        <v>280</v>
      </c>
      <c r="E30" s="6">
        <v>759</v>
      </c>
      <c r="F30" s="61">
        <v>2051</v>
      </c>
      <c r="G30" s="61">
        <v>1392</v>
      </c>
      <c r="H30" s="61">
        <v>1013</v>
      </c>
      <c r="I30" s="133">
        <v>915</v>
      </c>
    </row>
    <row r="31" spans="1:9" x14ac:dyDescent="0.2">
      <c r="A31" s="109" t="s">
        <v>72</v>
      </c>
      <c r="B31" s="6">
        <v>250</v>
      </c>
      <c r="C31" s="6">
        <v>447</v>
      </c>
      <c r="D31" s="6">
        <v>570</v>
      </c>
      <c r="E31" s="6">
        <v>359</v>
      </c>
      <c r="F31" s="61">
        <v>751</v>
      </c>
      <c r="G31" s="61">
        <v>1073</v>
      </c>
      <c r="H31" s="61">
        <v>1140</v>
      </c>
      <c r="I31" s="61">
        <v>1194</v>
      </c>
    </row>
    <row r="32" spans="1:9" ht="13.5" x14ac:dyDescent="0.25">
      <c r="A32" s="109" t="s">
        <v>81</v>
      </c>
      <c r="B32" s="6">
        <v>216</v>
      </c>
      <c r="C32" s="6">
        <v>146</v>
      </c>
      <c r="D32" s="6">
        <v>167</v>
      </c>
      <c r="E32" s="6">
        <v>269</v>
      </c>
      <c r="F32" s="61">
        <v>776</v>
      </c>
      <c r="G32" s="61">
        <v>1018</v>
      </c>
      <c r="H32" s="61">
        <v>893</v>
      </c>
      <c r="I32" s="133">
        <v>770</v>
      </c>
    </row>
    <row r="33" spans="1:9" ht="13.5" x14ac:dyDescent="0.25">
      <c r="A33" s="109" t="s">
        <v>77</v>
      </c>
      <c r="B33" s="6">
        <v>36</v>
      </c>
      <c r="C33" s="6">
        <v>22</v>
      </c>
      <c r="D33" s="6">
        <v>11</v>
      </c>
      <c r="E33" s="6">
        <v>384</v>
      </c>
      <c r="F33" s="61">
        <v>815</v>
      </c>
      <c r="G33" s="61">
        <v>1108</v>
      </c>
      <c r="H33" s="61">
        <v>1065</v>
      </c>
      <c r="I33" s="133">
        <v>1082</v>
      </c>
    </row>
    <row r="34" spans="1:9" ht="13.5" x14ac:dyDescent="0.25">
      <c r="A34" s="109" t="s">
        <v>128</v>
      </c>
      <c r="B34" s="2" t="s">
        <v>0</v>
      </c>
      <c r="C34" s="6">
        <v>7</v>
      </c>
      <c r="D34" s="6">
        <v>23</v>
      </c>
      <c r="E34" s="6">
        <v>68</v>
      </c>
      <c r="F34" s="61">
        <v>55</v>
      </c>
      <c r="G34" s="61">
        <v>86</v>
      </c>
      <c r="H34" s="61">
        <v>47</v>
      </c>
      <c r="I34" s="133">
        <v>81</v>
      </c>
    </row>
    <row r="35" spans="1:9" x14ac:dyDescent="0.2">
      <c r="A35" s="109" t="s">
        <v>69</v>
      </c>
      <c r="B35" s="6">
        <v>95</v>
      </c>
      <c r="C35" s="6" t="s">
        <v>0</v>
      </c>
      <c r="D35" s="6">
        <v>48</v>
      </c>
      <c r="E35" s="6" t="s">
        <v>0</v>
      </c>
      <c r="F35" s="6" t="s">
        <v>0</v>
      </c>
      <c r="G35" s="61" t="s">
        <v>0</v>
      </c>
      <c r="H35" s="61" t="s">
        <v>0</v>
      </c>
      <c r="I35" s="61" t="s">
        <v>0</v>
      </c>
    </row>
  </sheetData>
  <mergeCells count="2">
    <mergeCell ref="A2:A3"/>
    <mergeCell ref="B2:I2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7767C-E011-4904-8EAE-9772E51D8C08}">
  <dimension ref="A1:J46"/>
  <sheetViews>
    <sheetView zoomScaleNormal="100" workbookViewId="0"/>
  </sheetViews>
  <sheetFormatPr defaultRowHeight="12.75" x14ac:dyDescent="0.25"/>
  <cols>
    <col min="1" max="1" width="15.7109375" style="76" customWidth="1"/>
    <col min="2" max="10" width="7.7109375" style="76" customWidth="1"/>
    <col min="11" max="16384" width="9.140625" style="76"/>
  </cols>
  <sheetData>
    <row r="1" spans="1:10" s="152" customFormat="1" ht="13.5" customHeight="1" thickBot="1" x14ac:dyDescent="0.3">
      <c r="A1" s="154" t="s">
        <v>153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0" s="147" customFormat="1" ht="12.75" customHeight="1" x14ac:dyDescent="0.25">
      <c r="A2" s="414" t="s">
        <v>152</v>
      </c>
      <c r="B2" s="151" t="s">
        <v>151</v>
      </c>
      <c r="C2" s="150" t="s">
        <v>43</v>
      </c>
      <c r="D2" s="150" t="s">
        <v>42</v>
      </c>
      <c r="E2" s="149" t="s">
        <v>41</v>
      </c>
      <c r="F2" s="148" t="s">
        <v>40</v>
      </c>
      <c r="G2" s="148" t="s">
        <v>39</v>
      </c>
      <c r="H2" s="148" t="s">
        <v>38</v>
      </c>
      <c r="I2" s="148" t="s">
        <v>150</v>
      </c>
      <c r="J2" s="409" t="s">
        <v>22</v>
      </c>
    </row>
    <row r="3" spans="1:10" s="143" customFormat="1" x14ac:dyDescent="0.25">
      <c r="A3" s="415"/>
      <c r="B3" s="411" t="s">
        <v>149</v>
      </c>
      <c r="C3" s="412"/>
      <c r="D3" s="412"/>
      <c r="E3" s="412"/>
      <c r="F3" s="412"/>
      <c r="G3" s="412"/>
      <c r="H3" s="412"/>
      <c r="I3" s="413"/>
      <c r="J3" s="410"/>
    </row>
    <row r="4" spans="1:10" s="143" customFormat="1" x14ac:dyDescent="0.25">
      <c r="A4" s="142" t="s">
        <v>96</v>
      </c>
      <c r="B4" s="44">
        <v>726</v>
      </c>
      <c r="C4" s="44">
        <v>682</v>
      </c>
      <c r="D4" s="44">
        <v>1828</v>
      </c>
      <c r="E4" s="44">
        <v>1345</v>
      </c>
      <c r="F4" s="44">
        <v>1824</v>
      </c>
      <c r="G4" s="44">
        <v>1302</v>
      </c>
      <c r="H4" s="44">
        <v>804</v>
      </c>
      <c r="I4" s="44">
        <v>868</v>
      </c>
      <c r="J4" s="44">
        <v>9379</v>
      </c>
    </row>
    <row r="5" spans="1:10" s="143" customFormat="1" x14ac:dyDescent="0.25">
      <c r="A5" s="146" t="s">
        <v>144</v>
      </c>
      <c r="B5" s="22"/>
      <c r="C5" s="22"/>
      <c r="D5" s="22"/>
      <c r="E5" s="22"/>
      <c r="F5" s="22"/>
      <c r="G5" s="22"/>
      <c r="H5" s="22"/>
      <c r="I5" s="22"/>
      <c r="J5" s="22"/>
    </row>
    <row r="6" spans="1:10" s="143" customFormat="1" x14ac:dyDescent="0.25">
      <c r="A6" s="145" t="s">
        <v>95</v>
      </c>
      <c r="B6" s="22">
        <v>12</v>
      </c>
      <c r="C6" s="22">
        <v>8</v>
      </c>
      <c r="D6" s="22">
        <v>12</v>
      </c>
      <c r="E6" s="22">
        <v>9</v>
      </c>
      <c r="F6" s="22">
        <v>51</v>
      </c>
      <c r="G6" s="22">
        <v>67</v>
      </c>
      <c r="H6" s="22">
        <v>74</v>
      </c>
      <c r="I6" s="22">
        <v>109</v>
      </c>
      <c r="J6" s="22">
        <v>342</v>
      </c>
    </row>
    <row r="7" spans="1:10" s="143" customFormat="1" x14ac:dyDescent="0.25">
      <c r="A7" s="145" t="s">
        <v>92</v>
      </c>
      <c r="B7" s="22">
        <v>22</v>
      </c>
      <c r="C7" s="22">
        <v>8</v>
      </c>
      <c r="D7" s="22">
        <v>35</v>
      </c>
      <c r="E7" s="22">
        <v>33</v>
      </c>
      <c r="F7" s="22">
        <v>50</v>
      </c>
      <c r="G7" s="22">
        <v>53</v>
      </c>
      <c r="H7" s="22">
        <v>39</v>
      </c>
      <c r="I7" s="22">
        <v>21</v>
      </c>
      <c r="J7" s="22">
        <v>261</v>
      </c>
    </row>
    <row r="8" spans="1:10" s="143" customFormat="1" x14ac:dyDescent="0.25">
      <c r="A8" s="145" t="s">
        <v>90</v>
      </c>
      <c r="B8" s="22">
        <v>25</v>
      </c>
      <c r="C8" s="22">
        <v>9</v>
      </c>
      <c r="D8" s="22">
        <v>33</v>
      </c>
      <c r="E8" s="22">
        <v>36</v>
      </c>
      <c r="F8" s="22">
        <v>41</v>
      </c>
      <c r="G8" s="22">
        <v>26</v>
      </c>
      <c r="H8" s="22">
        <v>12</v>
      </c>
      <c r="I8" s="22">
        <v>15</v>
      </c>
      <c r="J8" s="22">
        <v>197</v>
      </c>
    </row>
    <row r="9" spans="1:10" s="143" customFormat="1" x14ac:dyDescent="0.25">
      <c r="A9" s="145" t="s">
        <v>88</v>
      </c>
      <c r="B9" s="22">
        <v>11</v>
      </c>
      <c r="C9" s="22">
        <v>1</v>
      </c>
      <c r="D9" s="22">
        <v>7</v>
      </c>
      <c r="E9" s="22">
        <v>8</v>
      </c>
      <c r="F9" s="22">
        <v>29</v>
      </c>
      <c r="G9" s="22">
        <v>30</v>
      </c>
      <c r="H9" s="22">
        <v>40</v>
      </c>
      <c r="I9" s="22">
        <v>49</v>
      </c>
      <c r="J9" s="22">
        <v>175</v>
      </c>
    </row>
    <row r="10" spans="1:10" s="143" customFormat="1" x14ac:dyDescent="0.25">
      <c r="A10" s="145" t="s">
        <v>85</v>
      </c>
      <c r="B10" s="22">
        <v>124</v>
      </c>
      <c r="C10" s="22">
        <v>63</v>
      </c>
      <c r="D10" s="22">
        <v>199</v>
      </c>
      <c r="E10" s="22">
        <v>83</v>
      </c>
      <c r="F10" s="22">
        <v>167</v>
      </c>
      <c r="G10" s="22">
        <v>234</v>
      </c>
      <c r="H10" s="22">
        <v>167</v>
      </c>
      <c r="I10" s="22">
        <v>366</v>
      </c>
      <c r="J10" s="22">
        <v>1403</v>
      </c>
    </row>
    <row r="11" spans="1:10" s="143" customFormat="1" x14ac:dyDescent="0.25">
      <c r="A11" s="145" t="s">
        <v>84</v>
      </c>
      <c r="B11" s="22">
        <v>9</v>
      </c>
      <c r="C11" s="22">
        <v>8</v>
      </c>
      <c r="D11" s="22">
        <v>25</v>
      </c>
      <c r="E11" s="22">
        <v>41</v>
      </c>
      <c r="F11" s="22">
        <v>61</v>
      </c>
      <c r="G11" s="22">
        <v>39</v>
      </c>
      <c r="H11" s="22">
        <v>31</v>
      </c>
      <c r="I11" s="22">
        <v>25</v>
      </c>
      <c r="J11" s="22">
        <v>239</v>
      </c>
    </row>
    <row r="12" spans="1:10" s="143" customFormat="1" x14ac:dyDescent="0.25">
      <c r="A12" s="145" t="s">
        <v>81</v>
      </c>
      <c r="B12" s="22">
        <v>11</v>
      </c>
      <c r="C12" s="22">
        <v>3</v>
      </c>
      <c r="D12" s="22">
        <v>18</v>
      </c>
      <c r="E12" s="22">
        <v>12</v>
      </c>
      <c r="F12" s="22">
        <v>4</v>
      </c>
      <c r="G12" s="22">
        <v>9</v>
      </c>
      <c r="H12" s="22">
        <v>8</v>
      </c>
      <c r="I12" s="22">
        <v>14</v>
      </c>
      <c r="J12" s="22">
        <v>79</v>
      </c>
    </row>
    <row r="13" spans="1:10" s="143" customFormat="1" x14ac:dyDescent="0.25">
      <c r="A13" s="142" t="s">
        <v>148</v>
      </c>
      <c r="B13" s="44">
        <v>232</v>
      </c>
      <c r="C13" s="44">
        <v>128</v>
      </c>
      <c r="D13" s="44">
        <v>390</v>
      </c>
      <c r="E13" s="44">
        <v>273</v>
      </c>
      <c r="F13" s="44">
        <v>482</v>
      </c>
      <c r="G13" s="44">
        <v>496</v>
      </c>
      <c r="H13" s="44">
        <v>394</v>
      </c>
      <c r="I13" s="44">
        <v>623</v>
      </c>
      <c r="J13" s="44">
        <v>3018</v>
      </c>
    </row>
    <row r="14" spans="1:10" s="143" customFormat="1" x14ac:dyDescent="0.25">
      <c r="A14" s="145" t="s">
        <v>79</v>
      </c>
      <c r="B14" s="22">
        <v>8</v>
      </c>
      <c r="C14" s="22">
        <v>1</v>
      </c>
      <c r="D14" s="22">
        <v>12</v>
      </c>
      <c r="E14" s="22">
        <v>21</v>
      </c>
      <c r="F14" s="22">
        <v>17</v>
      </c>
      <c r="G14" s="22">
        <v>12</v>
      </c>
      <c r="H14" s="22">
        <v>6</v>
      </c>
      <c r="I14" s="22">
        <v>2</v>
      </c>
      <c r="J14" s="22">
        <v>79</v>
      </c>
    </row>
    <row r="15" spans="1:10" s="143" customFormat="1" x14ac:dyDescent="0.25">
      <c r="A15" s="145" t="s">
        <v>78</v>
      </c>
      <c r="B15" s="22">
        <v>292</v>
      </c>
      <c r="C15" s="22">
        <v>216</v>
      </c>
      <c r="D15" s="22">
        <v>661</v>
      </c>
      <c r="E15" s="22">
        <v>585</v>
      </c>
      <c r="F15" s="22">
        <v>819</v>
      </c>
      <c r="G15" s="22">
        <v>458</v>
      </c>
      <c r="H15" s="22">
        <v>201</v>
      </c>
      <c r="I15" s="22">
        <v>135</v>
      </c>
      <c r="J15" s="22">
        <v>3367</v>
      </c>
    </row>
    <row r="16" spans="1:10" s="143" customFormat="1" x14ac:dyDescent="0.25">
      <c r="A16" s="145" t="s">
        <v>77</v>
      </c>
      <c r="B16" s="22">
        <v>57</v>
      </c>
      <c r="C16" s="22">
        <v>36</v>
      </c>
      <c r="D16" s="22">
        <v>86</v>
      </c>
      <c r="E16" s="22">
        <v>91</v>
      </c>
      <c r="F16" s="22">
        <v>86</v>
      </c>
      <c r="G16" s="22">
        <v>49</v>
      </c>
      <c r="H16" s="22">
        <v>42</v>
      </c>
      <c r="I16" s="22">
        <v>29</v>
      </c>
      <c r="J16" s="22">
        <v>476</v>
      </c>
    </row>
    <row r="17" spans="1:10" s="143" customFormat="1" x14ac:dyDescent="0.25">
      <c r="A17" s="142" t="s">
        <v>147</v>
      </c>
      <c r="B17" s="44">
        <v>605</v>
      </c>
      <c r="C17" s="44">
        <v>383</v>
      </c>
      <c r="D17" s="44">
        <v>1192</v>
      </c>
      <c r="E17" s="44">
        <v>990</v>
      </c>
      <c r="F17" s="44">
        <v>1432</v>
      </c>
      <c r="G17" s="44">
        <v>1022</v>
      </c>
      <c r="H17" s="44">
        <v>654</v>
      </c>
      <c r="I17" s="44">
        <v>790</v>
      </c>
      <c r="J17" s="44">
        <v>7068</v>
      </c>
    </row>
    <row r="18" spans="1:10" s="143" customFormat="1" x14ac:dyDescent="0.25">
      <c r="A18" s="145" t="s">
        <v>74</v>
      </c>
      <c r="B18" s="22">
        <v>5</v>
      </c>
      <c r="C18" s="22">
        <v>3</v>
      </c>
      <c r="D18" s="22">
        <v>49</v>
      </c>
      <c r="E18" s="22">
        <v>7</v>
      </c>
      <c r="F18" s="22">
        <v>4</v>
      </c>
      <c r="G18" s="22">
        <v>2</v>
      </c>
      <c r="H18" s="22">
        <v>1</v>
      </c>
      <c r="I18" s="22">
        <v>3</v>
      </c>
      <c r="J18" s="22">
        <v>74</v>
      </c>
    </row>
    <row r="19" spans="1:10" s="143" customFormat="1" x14ac:dyDescent="0.25">
      <c r="A19" s="145" t="s">
        <v>73</v>
      </c>
      <c r="B19" s="22">
        <v>23</v>
      </c>
      <c r="C19" s="22">
        <v>7</v>
      </c>
      <c r="D19" s="22">
        <v>22</v>
      </c>
      <c r="E19" s="22">
        <v>11</v>
      </c>
      <c r="F19" s="22">
        <v>20</v>
      </c>
      <c r="G19" s="22">
        <v>36</v>
      </c>
      <c r="H19" s="22">
        <v>29</v>
      </c>
      <c r="I19" s="22">
        <v>16</v>
      </c>
      <c r="J19" s="22">
        <v>164</v>
      </c>
    </row>
    <row r="20" spans="1:10" s="143" customFormat="1" x14ac:dyDescent="0.25">
      <c r="A20" s="60" t="s">
        <v>71</v>
      </c>
      <c r="B20" s="22">
        <v>19</v>
      </c>
      <c r="C20" s="22">
        <v>91</v>
      </c>
      <c r="D20" s="22">
        <v>135</v>
      </c>
      <c r="E20" s="22">
        <v>95</v>
      </c>
      <c r="F20" s="22">
        <v>94</v>
      </c>
      <c r="G20" s="22">
        <v>55</v>
      </c>
      <c r="H20" s="22">
        <v>26</v>
      </c>
      <c r="I20" s="22">
        <v>7</v>
      </c>
      <c r="J20" s="22">
        <v>522</v>
      </c>
    </row>
    <row r="21" spans="1:10" s="143" customFormat="1" x14ac:dyDescent="0.25">
      <c r="A21" s="145" t="s">
        <v>70</v>
      </c>
      <c r="B21" s="22">
        <v>2</v>
      </c>
      <c r="C21" s="22">
        <v>59</v>
      </c>
      <c r="D21" s="22">
        <v>196</v>
      </c>
      <c r="E21" s="22">
        <v>39</v>
      </c>
      <c r="F21" s="22">
        <v>29</v>
      </c>
      <c r="G21" s="22">
        <v>13</v>
      </c>
      <c r="H21" s="22">
        <v>3</v>
      </c>
      <c r="I21" s="22">
        <v>2</v>
      </c>
      <c r="J21" s="22">
        <v>343</v>
      </c>
    </row>
    <row r="22" spans="1:10" s="143" customFormat="1" x14ac:dyDescent="0.25">
      <c r="A22" s="145" t="s">
        <v>69</v>
      </c>
      <c r="B22" s="22">
        <v>48</v>
      </c>
      <c r="C22" s="22">
        <v>83</v>
      </c>
      <c r="D22" s="22">
        <v>107</v>
      </c>
      <c r="E22" s="22">
        <v>119</v>
      </c>
      <c r="F22" s="22">
        <v>157</v>
      </c>
      <c r="G22" s="22">
        <v>121</v>
      </c>
      <c r="H22" s="22">
        <v>59</v>
      </c>
      <c r="I22" s="22">
        <v>27</v>
      </c>
      <c r="J22" s="22">
        <v>721</v>
      </c>
    </row>
    <row r="23" spans="1:10" s="143" customFormat="1" x14ac:dyDescent="0.25">
      <c r="A23" s="142" t="s">
        <v>67</v>
      </c>
      <c r="B23" s="44">
        <v>179</v>
      </c>
      <c r="C23" s="44">
        <v>253</v>
      </c>
      <c r="D23" s="44">
        <v>481</v>
      </c>
      <c r="E23" s="44">
        <v>383</v>
      </c>
      <c r="F23" s="44">
        <v>409</v>
      </c>
      <c r="G23" s="44">
        <v>185</v>
      </c>
      <c r="H23" s="44">
        <v>87</v>
      </c>
      <c r="I23" s="44">
        <v>38</v>
      </c>
      <c r="J23" s="44">
        <v>2015</v>
      </c>
    </row>
    <row r="24" spans="1:10" s="143" customFormat="1" x14ac:dyDescent="0.25">
      <c r="A24" s="146" t="s">
        <v>144</v>
      </c>
      <c r="B24" s="22"/>
      <c r="C24" s="22"/>
      <c r="D24" s="22"/>
      <c r="E24" s="22"/>
      <c r="F24" s="22"/>
      <c r="G24" s="22"/>
      <c r="H24" s="22"/>
      <c r="I24" s="22"/>
      <c r="J24" s="22"/>
    </row>
    <row r="25" spans="1:10" s="143" customFormat="1" x14ac:dyDescent="0.25">
      <c r="A25" s="145" t="s">
        <v>146</v>
      </c>
      <c r="B25" s="22">
        <v>28</v>
      </c>
      <c r="C25" s="22">
        <v>4</v>
      </c>
      <c r="D25" s="22">
        <v>23</v>
      </c>
      <c r="E25" s="22">
        <v>57</v>
      </c>
      <c r="F25" s="22">
        <v>90</v>
      </c>
      <c r="G25" s="22">
        <v>11</v>
      </c>
      <c r="H25" s="22">
        <v>5</v>
      </c>
      <c r="I25" s="22">
        <v>2</v>
      </c>
      <c r="J25" s="22">
        <v>220</v>
      </c>
    </row>
    <row r="26" spans="1:10" s="143" customFormat="1" x14ac:dyDescent="0.25">
      <c r="A26" s="145" t="s">
        <v>117</v>
      </c>
      <c r="B26" s="22">
        <v>7</v>
      </c>
      <c r="C26" s="22">
        <v>68</v>
      </c>
      <c r="D26" s="22">
        <v>82</v>
      </c>
      <c r="E26" s="22">
        <v>44</v>
      </c>
      <c r="F26" s="22">
        <v>32</v>
      </c>
      <c r="G26" s="22">
        <v>14</v>
      </c>
      <c r="H26" s="22">
        <v>9</v>
      </c>
      <c r="I26" s="22">
        <v>2</v>
      </c>
      <c r="J26" s="22">
        <v>258</v>
      </c>
    </row>
    <row r="27" spans="1:10" s="143" customFormat="1" x14ac:dyDescent="0.25">
      <c r="A27" s="145" t="s">
        <v>66</v>
      </c>
      <c r="B27" s="22">
        <v>7</v>
      </c>
      <c r="C27" s="22">
        <v>19</v>
      </c>
      <c r="D27" s="22">
        <v>47</v>
      </c>
      <c r="E27" s="22">
        <v>54</v>
      </c>
      <c r="F27" s="22">
        <v>13</v>
      </c>
      <c r="G27" s="22">
        <v>6</v>
      </c>
      <c r="H27" s="22">
        <v>8</v>
      </c>
      <c r="I27" s="22" t="s">
        <v>11</v>
      </c>
      <c r="J27" s="22">
        <v>154</v>
      </c>
    </row>
    <row r="28" spans="1:10" s="143" customFormat="1" x14ac:dyDescent="0.25">
      <c r="A28" s="145" t="s">
        <v>65</v>
      </c>
      <c r="B28" s="22">
        <v>21</v>
      </c>
      <c r="C28" s="22">
        <v>11</v>
      </c>
      <c r="D28" s="22">
        <v>21</v>
      </c>
      <c r="E28" s="22">
        <v>20</v>
      </c>
      <c r="F28" s="22">
        <v>32</v>
      </c>
      <c r="G28" s="22">
        <v>24</v>
      </c>
      <c r="H28" s="22">
        <v>16</v>
      </c>
      <c r="I28" s="22">
        <v>4</v>
      </c>
      <c r="J28" s="22">
        <v>149</v>
      </c>
    </row>
    <row r="29" spans="1:10" s="143" customFormat="1" x14ac:dyDescent="0.25">
      <c r="A29" s="145" t="s">
        <v>64</v>
      </c>
      <c r="B29" s="22">
        <v>32</v>
      </c>
      <c r="C29" s="22">
        <v>32</v>
      </c>
      <c r="D29" s="22">
        <v>150</v>
      </c>
      <c r="E29" s="22">
        <v>96</v>
      </c>
      <c r="F29" s="22">
        <v>116</v>
      </c>
      <c r="G29" s="22">
        <v>52</v>
      </c>
      <c r="H29" s="22">
        <v>11</v>
      </c>
      <c r="I29" s="22">
        <v>14</v>
      </c>
      <c r="J29" s="22">
        <v>503</v>
      </c>
    </row>
    <row r="30" spans="1:10" s="143" customFormat="1" x14ac:dyDescent="0.25">
      <c r="A30" s="145" t="s">
        <v>145</v>
      </c>
      <c r="B30" s="22">
        <v>32</v>
      </c>
      <c r="C30" s="22">
        <v>29</v>
      </c>
      <c r="D30" s="22">
        <v>39</v>
      </c>
      <c r="E30" s="22">
        <v>27</v>
      </c>
      <c r="F30" s="22">
        <v>33</v>
      </c>
      <c r="G30" s="22">
        <v>29</v>
      </c>
      <c r="H30" s="22">
        <v>11</v>
      </c>
      <c r="I30" s="22">
        <v>2</v>
      </c>
      <c r="J30" s="22">
        <v>202</v>
      </c>
    </row>
    <row r="31" spans="1:10" s="143" customFormat="1" x14ac:dyDescent="0.25">
      <c r="A31" s="145" t="s">
        <v>63</v>
      </c>
      <c r="B31" s="22">
        <v>5</v>
      </c>
      <c r="C31" s="22">
        <v>5</v>
      </c>
      <c r="D31" s="22">
        <v>9</v>
      </c>
      <c r="E31" s="22">
        <v>3</v>
      </c>
      <c r="F31" s="22">
        <v>4</v>
      </c>
      <c r="G31" s="22">
        <v>2</v>
      </c>
      <c r="H31" s="22">
        <v>1</v>
      </c>
      <c r="I31" s="22">
        <v>1</v>
      </c>
      <c r="J31" s="22">
        <v>30</v>
      </c>
    </row>
    <row r="32" spans="1:10" s="143" customFormat="1" x14ac:dyDescent="0.25">
      <c r="A32" s="145" t="s">
        <v>62</v>
      </c>
      <c r="B32" s="22">
        <v>10</v>
      </c>
      <c r="C32" s="22">
        <v>4</v>
      </c>
      <c r="D32" s="22">
        <v>3</v>
      </c>
      <c r="E32" s="22">
        <v>5</v>
      </c>
      <c r="F32" s="22">
        <v>11</v>
      </c>
      <c r="G32" s="22">
        <v>3</v>
      </c>
      <c r="H32" s="22">
        <v>3</v>
      </c>
      <c r="I32" s="22">
        <v>3</v>
      </c>
      <c r="J32" s="22">
        <v>42</v>
      </c>
    </row>
    <row r="33" spans="1:10" s="143" customFormat="1" x14ac:dyDescent="0.25">
      <c r="A33" s="145" t="s">
        <v>61</v>
      </c>
      <c r="B33" s="22">
        <v>8</v>
      </c>
      <c r="C33" s="22">
        <v>20</v>
      </c>
      <c r="D33" s="22">
        <v>20</v>
      </c>
      <c r="E33" s="22">
        <v>13</v>
      </c>
      <c r="F33" s="22">
        <v>11</v>
      </c>
      <c r="G33" s="22">
        <v>13</v>
      </c>
      <c r="H33" s="22">
        <v>6</v>
      </c>
      <c r="I33" s="22">
        <v>8</v>
      </c>
      <c r="J33" s="22">
        <v>99</v>
      </c>
    </row>
    <row r="34" spans="1:10" s="143" customFormat="1" x14ac:dyDescent="0.25">
      <c r="A34" s="142" t="s">
        <v>59</v>
      </c>
      <c r="B34" s="44">
        <v>83</v>
      </c>
      <c r="C34" s="44">
        <v>64</v>
      </c>
      <c r="D34" s="44">
        <v>212</v>
      </c>
      <c r="E34" s="44">
        <v>132</v>
      </c>
      <c r="F34" s="44">
        <v>120</v>
      </c>
      <c r="G34" s="44">
        <v>94</v>
      </c>
      <c r="H34" s="44">
        <v>43</v>
      </c>
      <c r="I34" s="44">
        <v>40</v>
      </c>
      <c r="J34" s="44">
        <v>788</v>
      </c>
    </row>
    <row r="35" spans="1:10" s="143" customFormat="1" x14ac:dyDescent="0.25">
      <c r="A35" s="146" t="s">
        <v>144</v>
      </c>
      <c r="B35" s="22"/>
      <c r="C35" s="22"/>
      <c r="D35" s="22"/>
      <c r="E35" s="22"/>
      <c r="F35" s="22"/>
      <c r="G35" s="22"/>
      <c r="H35" s="22"/>
      <c r="I35" s="22"/>
      <c r="J35" s="22"/>
    </row>
    <row r="36" spans="1:10" s="143" customFormat="1" x14ac:dyDescent="0.25">
      <c r="A36" s="145" t="s">
        <v>58</v>
      </c>
      <c r="B36" s="22">
        <v>62</v>
      </c>
      <c r="C36" s="22">
        <v>34</v>
      </c>
      <c r="D36" s="22">
        <v>115</v>
      </c>
      <c r="E36" s="22">
        <v>77</v>
      </c>
      <c r="F36" s="22">
        <v>79</v>
      </c>
      <c r="G36" s="22">
        <v>67</v>
      </c>
      <c r="H36" s="22">
        <v>29</v>
      </c>
      <c r="I36" s="22">
        <v>36</v>
      </c>
      <c r="J36" s="22">
        <v>499</v>
      </c>
    </row>
    <row r="37" spans="1:10" s="143" customFormat="1" x14ac:dyDescent="0.25">
      <c r="A37" s="145" t="s">
        <v>57</v>
      </c>
      <c r="B37" s="22">
        <v>12</v>
      </c>
      <c r="C37" s="22">
        <v>6</v>
      </c>
      <c r="D37" s="22">
        <v>21</v>
      </c>
      <c r="E37" s="22">
        <v>16</v>
      </c>
      <c r="F37" s="22">
        <v>11</v>
      </c>
      <c r="G37" s="22">
        <v>17</v>
      </c>
      <c r="H37" s="22">
        <v>9</v>
      </c>
      <c r="I37" s="22">
        <v>1</v>
      </c>
      <c r="J37" s="22">
        <v>93</v>
      </c>
    </row>
    <row r="38" spans="1:10" s="143" customFormat="1" x14ac:dyDescent="0.25">
      <c r="A38" s="142" t="s">
        <v>55</v>
      </c>
      <c r="B38" s="44">
        <v>19</v>
      </c>
      <c r="C38" s="44">
        <v>59</v>
      </c>
      <c r="D38" s="44">
        <v>81</v>
      </c>
      <c r="E38" s="44">
        <v>85</v>
      </c>
      <c r="F38" s="44">
        <v>84</v>
      </c>
      <c r="G38" s="44">
        <v>27</v>
      </c>
      <c r="H38" s="44">
        <v>11</v>
      </c>
      <c r="I38" s="44">
        <v>4</v>
      </c>
      <c r="J38" s="44">
        <v>370</v>
      </c>
    </row>
    <row r="39" spans="1:10" s="143" customFormat="1" x14ac:dyDescent="0.25">
      <c r="A39" s="146" t="s">
        <v>144</v>
      </c>
      <c r="B39" s="22"/>
      <c r="C39" s="22"/>
      <c r="D39" s="22"/>
      <c r="E39" s="22"/>
      <c r="F39" s="22"/>
      <c r="G39" s="22"/>
      <c r="H39" s="22"/>
      <c r="I39" s="22"/>
      <c r="J39" s="22"/>
    </row>
    <row r="40" spans="1:10" s="143" customFormat="1" x14ac:dyDescent="0.25">
      <c r="A40" s="145" t="s">
        <v>109</v>
      </c>
      <c r="B40" s="22">
        <v>1</v>
      </c>
      <c r="C40" s="22">
        <v>3</v>
      </c>
      <c r="D40" s="22">
        <v>4</v>
      </c>
      <c r="E40" s="22" t="s">
        <v>11</v>
      </c>
      <c r="F40" s="22">
        <v>5</v>
      </c>
      <c r="G40" s="22">
        <v>3</v>
      </c>
      <c r="H40" s="22">
        <v>2</v>
      </c>
      <c r="I40" s="22" t="s">
        <v>11</v>
      </c>
      <c r="J40" s="22">
        <v>18</v>
      </c>
    </row>
    <row r="41" spans="1:10" s="143" customFormat="1" x14ac:dyDescent="0.25">
      <c r="A41" s="145" t="s">
        <v>54</v>
      </c>
      <c r="B41" s="22">
        <v>2</v>
      </c>
      <c r="C41" s="22">
        <v>38</v>
      </c>
      <c r="D41" s="22">
        <v>35</v>
      </c>
      <c r="E41" s="22">
        <v>31</v>
      </c>
      <c r="F41" s="22">
        <v>30</v>
      </c>
      <c r="G41" s="22">
        <v>4</v>
      </c>
      <c r="H41" s="22">
        <v>1</v>
      </c>
      <c r="I41" s="22">
        <v>1</v>
      </c>
      <c r="J41" s="22">
        <v>142</v>
      </c>
    </row>
    <row r="42" spans="1:10" s="143" customFormat="1" x14ac:dyDescent="0.25">
      <c r="A42" s="142" t="s">
        <v>143</v>
      </c>
      <c r="B42" s="44">
        <v>2</v>
      </c>
      <c r="C42" s="44">
        <v>3</v>
      </c>
      <c r="D42" s="44">
        <v>2</v>
      </c>
      <c r="E42" s="44">
        <v>1</v>
      </c>
      <c r="F42" s="44">
        <v>7</v>
      </c>
      <c r="G42" s="44">
        <v>6</v>
      </c>
      <c r="H42" s="44">
        <v>2</v>
      </c>
      <c r="I42" s="44">
        <v>1</v>
      </c>
      <c r="J42" s="44">
        <v>24</v>
      </c>
    </row>
    <row r="43" spans="1:10" s="143" customFormat="1" x14ac:dyDescent="0.25">
      <c r="A43" s="146" t="s">
        <v>144</v>
      </c>
      <c r="B43" s="22"/>
      <c r="C43" s="22"/>
      <c r="D43" s="22"/>
      <c r="E43" s="22"/>
      <c r="F43" s="22"/>
      <c r="G43" s="22"/>
      <c r="H43" s="22"/>
      <c r="I43" s="22"/>
      <c r="J43" s="22"/>
    </row>
    <row r="44" spans="1:10" s="143" customFormat="1" x14ac:dyDescent="0.25">
      <c r="A44" s="145" t="s">
        <v>143</v>
      </c>
      <c r="B44" s="22">
        <v>2</v>
      </c>
      <c r="C44" s="22">
        <v>1</v>
      </c>
      <c r="D44" s="22">
        <v>1</v>
      </c>
      <c r="E44" s="22">
        <v>1</v>
      </c>
      <c r="F44" s="22">
        <v>7</v>
      </c>
      <c r="G44" s="22">
        <v>5</v>
      </c>
      <c r="H44" s="22">
        <v>2</v>
      </c>
      <c r="I44" s="22" t="s">
        <v>11</v>
      </c>
      <c r="J44" s="22">
        <v>19</v>
      </c>
    </row>
    <row r="45" spans="1:10" s="143" customFormat="1" x14ac:dyDescent="0.25">
      <c r="A45" s="144" t="s">
        <v>51</v>
      </c>
      <c r="B45" s="22" t="s">
        <v>11</v>
      </c>
      <c r="C45" s="22" t="s">
        <v>11</v>
      </c>
      <c r="D45" s="22" t="s">
        <v>11</v>
      </c>
      <c r="E45" s="22" t="s">
        <v>11</v>
      </c>
      <c r="F45" s="22" t="s">
        <v>11</v>
      </c>
      <c r="G45" s="22" t="s">
        <v>11</v>
      </c>
      <c r="H45" s="22" t="s">
        <v>11</v>
      </c>
      <c r="I45" s="22" t="s">
        <v>11</v>
      </c>
      <c r="J45" s="22" t="s">
        <v>11</v>
      </c>
    </row>
    <row r="46" spans="1:10" x14ac:dyDescent="0.25">
      <c r="A46" s="142" t="s">
        <v>22</v>
      </c>
      <c r="B46" s="44">
        <f t="shared" ref="B46:J46" si="0">+B42+B38+B34++B23++B4</f>
        <v>1009</v>
      </c>
      <c r="C46" s="44">
        <f t="shared" si="0"/>
        <v>1061</v>
      </c>
      <c r="D46" s="44">
        <f t="shared" si="0"/>
        <v>2604</v>
      </c>
      <c r="E46" s="44">
        <f t="shared" si="0"/>
        <v>1946</v>
      </c>
      <c r="F46" s="44">
        <f t="shared" si="0"/>
        <v>2444</v>
      </c>
      <c r="G46" s="44">
        <f t="shared" si="0"/>
        <v>1614</v>
      </c>
      <c r="H46" s="44">
        <f t="shared" si="0"/>
        <v>947</v>
      </c>
      <c r="I46" s="44">
        <f t="shared" si="0"/>
        <v>951</v>
      </c>
      <c r="J46" s="44">
        <f t="shared" si="0"/>
        <v>12576</v>
      </c>
    </row>
  </sheetData>
  <mergeCells count="3">
    <mergeCell ref="J2:J3"/>
    <mergeCell ref="B3:I3"/>
    <mergeCell ref="A2:A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39475-8954-4F8D-9D5B-56D0B19D2A07}">
  <dimension ref="A1:J46"/>
  <sheetViews>
    <sheetView zoomScaleNormal="100" workbookViewId="0"/>
  </sheetViews>
  <sheetFormatPr defaultColWidth="15.7109375" defaultRowHeight="12.75" x14ac:dyDescent="0.25"/>
  <cols>
    <col min="1" max="1" width="15.7109375" style="76" customWidth="1"/>
    <col min="2" max="10" width="7.7109375" style="76" customWidth="1"/>
    <col min="11" max="16384" width="15.7109375" style="76"/>
  </cols>
  <sheetData>
    <row r="1" spans="1:10" s="152" customFormat="1" ht="13.5" customHeight="1" thickBot="1" x14ac:dyDescent="0.3">
      <c r="A1" s="154" t="s">
        <v>154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0" s="147" customFormat="1" ht="12.75" customHeight="1" x14ac:dyDescent="0.25">
      <c r="A2" s="414" t="s">
        <v>152</v>
      </c>
      <c r="B2" s="151" t="s">
        <v>151</v>
      </c>
      <c r="C2" s="150" t="s">
        <v>43</v>
      </c>
      <c r="D2" s="150" t="s">
        <v>42</v>
      </c>
      <c r="E2" s="149" t="s">
        <v>41</v>
      </c>
      <c r="F2" s="148" t="s">
        <v>40</v>
      </c>
      <c r="G2" s="148" t="s">
        <v>39</v>
      </c>
      <c r="H2" s="148" t="s">
        <v>38</v>
      </c>
      <c r="I2" s="148" t="s">
        <v>150</v>
      </c>
      <c r="J2" s="409" t="s">
        <v>22</v>
      </c>
    </row>
    <row r="3" spans="1:10" s="143" customFormat="1" x14ac:dyDescent="0.25">
      <c r="A3" s="415"/>
      <c r="B3" s="411" t="s">
        <v>149</v>
      </c>
      <c r="C3" s="412"/>
      <c r="D3" s="412"/>
      <c r="E3" s="412"/>
      <c r="F3" s="412"/>
      <c r="G3" s="412"/>
      <c r="H3" s="412"/>
      <c r="I3" s="413"/>
      <c r="J3" s="410"/>
    </row>
    <row r="4" spans="1:10" s="143" customFormat="1" x14ac:dyDescent="0.25">
      <c r="A4" s="142" t="s">
        <v>96</v>
      </c>
      <c r="B4" s="44">
        <v>671</v>
      </c>
      <c r="C4" s="44">
        <v>684</v>
      </c>
      <c r="D4" s="44">
        <v>1688</v>
      </c>
      <c r="E4" s="44">
        <v>1060</v>
      </c>
      <c r="F4" s="44">
        <v>1114</v>
      </c>
      <c r="G4" s="44">
        <v>657</v>
      </c>
      <c r="H4" s="44">
        <v>519</v>
      </c>
      <c r="I4" s="44">
        <v>746</v>
      </c>
      <c r="J4" s="44">
        <v>7139</v>
      </c>
    </row>
    <row r="5" spans="1:10" s="143" customFormat="1" x14ac:dyDescent="0.25">
      <c r="A5" s="146" t="s">
        <v>144</v>
      </c>
      <c r="B5" s="22"/>
      <c r="C5" s="22"/>
      <c r="D5" s="22"/>
      <c r="E5" s="22"/>
      <c r="F5" s="22"/>
      <c r="G5" s="22"/>
      <c r="H5" s="22"/>
      <c r="I5" s="22"/>
      <c r="J5" s="22"/>
    </row>
    <row r="6" spans="1:10" s="143" customFormat="1" x14ac:dyDescent="0.25">
      <c r="A6" s="145" t="s">
        <v>95</v>
      </c>
      <c r="B6" s="22">
        <v>14</v>
      </c>
      <c r="C6" s="22">
        <v>13</v>
      </c>
      <c r="D6" s="22">
        <v>11</v>
      </c>
      <c r="E6" s="22">
        <v>12</v>
      </c>
      <c r="F6" s="22">
        <v>24</v>
      </c>
      <c r="G6" s="22">
        <v>32</v>
      </c>
      <c r="H6" s="22">
        <v>37</v>
      </c>
      <c r="I6" s="22">
        <v>56</v>
      </c>
      <c r="J6" s="22">
        <v>199</v>
      </c>
    </row>
    <row r="7" spans="1:10" s="143" customFormat="1" x14ac:dyDescent="0.25">
      <c r="A7" s="145" t="s">
        <v>92</v>
      </c>
      <c r="B7" s="22">
        <v>16</v>
      </c>
      <c r="C7" s="22">
        <v>8</v>
      </c>
      <c r="D7" s="22">
        <v>21</v>
      </c>
      <c r="E7" s="22">
        <v>13</v>
      </c>
      <c r="F7" s="22">
        <v>32</v>
      </c>
      <c r="G7" s="22">
        <v>18</v>
      </c>
      <c r="H7" s="22">
        <v>17</v>
      </c>
      <c r="I7" s="22">
        <v>9</v>
      </c>
      <c r="J7" s="22">
        <v>134</v>
      </c>
    </row>
    <row r="8" spans="1:10" s="143" customFormat="1" x14ac:dyDescent="0.25">
      <c r="A8" s="145" t="s">
        <v>90</v>
      </c>
      <c r="B8" s="22">
        <v>16</v>
      </c>
      <c r="C8" s="22">
        <v>5</v>
      </c>
      <c r="D8" s="22">
        <v>51</v>
      </c>
      <c r="E8" s="22">
        <v>21</v>
      </c>
      <c r="F8" s="22">
        <v>22</v>
      </c>
      <c r="G8" s="22">
        <v>8</v>
      </c>
      <c r="H8" s="22">
        <v>2</v>
      </c>
      <c r="I8" s="22">
        <v>6</v>
      </c>
      <c r="J8" s="22">
        <v>131</v>
      </c>
    </row>
    <row r="9" spans="1:10" s="143" customFormat="1" x14ac:dyDescent="0.25">
      <c r="A9" s="145" t="s">
        <v>88</v>
      </c>
      <c r="B9" s="22">
        <v>16</v>
      </c>
      <c r="C9" s="22">
        <v>5</v>
      </c>
      <c r="D9" s="22">
        <v>14</v>
      </c>
      <c r="E9" s="22">
        <v>6</v>
      </c>
      <c r="F9" s="22">
        <v>9</v>
      </c>
      <c r="G9" s="22">
        <v>17</v>
      </c>
      <c r="H9" s="22">
        <v>39</v>
      </c>
      <c r="I9" s="22">
        <v>39</v>
      </c>
      <c r="J9" s="22">
        <v>145</v>
      </c>
    </row>
    <row r="10" spans="1:10" s="143" customFormat="1" x14ac:dyDescent="0.25">
      <c r="A10" s="145" t="s">
        <v>85</v>
      </c>
      <c r="B10" s="22">
        <v>115</v>
      </c>
      <c r="C10" s="22">
        <v>70</v>
      </c>
      <c r="D10" s="22">
        <v>200</v>
      </c>
      <c r="E10" s="22">
        <v>57</v>
      </c>
      <c r="F10" s="22">
        <v>92</v>
      </c>
      <c r="G10" s="22">
        <v>105</v>
      </c>
      <c r="H10" s="22">
        <v>133</v>
      </c>
      <c r="I10" s="22">
        <v>253</v>
      </c>
      <c r="J10" s="22">
        <v>1025</v>
      </c>
    </row>
    <row r="11" spans="1:10" s="143" customFormat="1" x14ac:dyDescent="0.25">
      <c r="A11" s="145" t="s">
        <v>84</v>
      </c>
      <c r="B11" s="22">
        <v>10</v>
      </c>
      <c r="C11" s="22">
        <v>7</v>
      </c>
      <c r="D11" s="22">
        <v>25</v>
      </c>
      <c r="E11" s="22">
        <v>8</v>
      </c>
      <c r="F11" s="22">
        <v>17</v>
      </c>
      <c r="G11" s="22">
        <v>5</v>
      </c>
      <c r="H11" s="22">
        <v>3</v>
      </c>
      <c r="I11" s="22">
        <v>4</v>
      </c>
      <c r="J11" s="22">
        <v>79</v>
      </c>
    </row>
    <row r="12" spans="1:10" s="143" customFormat="1" x14ac:dyDescent="0.25">
      <c r="A12" s="145" t="s">
        <v>81</v>
      </c>
      <c r="B12" s="22">
        <v>4</v>
      </c>
      <c r="C12" s="22">
        <v>14</v>
      </c>
      <c r="D12" s="22">
        <v>14</v>
      </c>
      <c r="E12" s="22">
        <v>9</v>
      </c>
      <c r="F12" s="22">
        <v>9</v>
      </c>
      <c r="G12" s="22">
        <v>8</v>
      </c>
      <c r="H12" s="22">
        <v>2</v>
      </c>
      <c r="I12" s="22">
        <v>9</v>
      </c>
      <c r="J12" s="22">
        <v>69</v>
      </c>
    </row>
    <row r="13" spans="1:10" s="143" customFormat="1" x14ac:dyDescent="0.25">
      <c r="A13" s="142" t="s">
        <v>148</v>
      </c>
      <c r="B13" s="44">
        <v>208</v>
      </c>
      <c r="C13" s="44">
        <v>156</v>
      </c>
      <c r="D13" s="44">
        <v>414</v>
      </c>
      <c r="E13" s="44">
        <v>159</v>
      </c>
      <c r="F13" s="44">
        <v>235</v>
      </c>
      <c r="G13" s="44">
        <v>204</v>
      </c>
      <c r="H13" s="44">
        <v>244</v>
      </c>
      <c r="I13" s="44">
        <v>402</v>
      </c>
      <c r="J13" s="44">
        <v>2022</v>
      </c>
    </row>
    <row r="14" spans="1:10" s="143" customFormat="1" x14ac:dyDescent="0.25">
      <c r="A14" s="145" t="s">
        <v>79</v>
      </c>
      <c r="B14" s="22">
        <v>8</v>
      </c>
      <c r="C14" s="22">
        <v>1</v>
      </c>
      <c r="D14" s="22">
        <v>32</v>
      </c>
      <c r="E14" s="22">
        <v>43</v>
      </c>
      <c r="F14" s="22">
        <v>21</v>
      </c>
      <c r="G14" s="22">
        <v>4</v>
      </c>
      <c r="H14" s="22">
        <v>2</v>
      </c>
      <c r="I14" s="22">
        <v>3</v>
      </c>
      <c r="J14" s="22">
        <v>114</v>
      </c>
    </row>
    <row r="15" spans="1:10" s="143" customFormat="1" x14ac:dyDescent="0.25">
      <c r="A15" s="145" t="s">
        <v>78</v>
      </c>
      <c r="B15" s="22">
        <v>301</v>
      </c>
      <c r="C15" s="22">
        <v>159</v>
      </c>
      <c r="D15" s="22">
        <v>509</v>
      </c>
      <c r="E15" s="22">
        <v>410</v>
      </c>
      <c r="F15" s="22">
        <v>449</v>
      </c>
      <c r="G15" s="22">
        <v>271</v>
      </c>
      <c r="H15" s="22">
        <v>137</v>
      </c>
      <c r="I15" s="22">
        <v>201</v>
      </c>
      <c r="J15" s="22">
        <v>2437</v>
      </c>
    </row>
    <row r="16" spans="1:10" s="143" customFormat="1" x14ac:dyDescent="0.25">
      <c r="A16" s="145" t="s">
        <v>77</v>
      </c>
      <c r="B16" s="22">
        <v>47</v>
      </c>
      <c r="C16" s="22">
        <v>61</v>
      </c>
      <c r="D16" s="22">
        <v>128</v>
      </c>
      <c r="E16" s="22">
        <v>153</v>
      </c>
      <c r="F16" s="22">
        <v>147</v>
      </c>
      <c r="G16" s="22">
        <v>59</v>
      </c>
      <c r="H16" s="22">
        <v>29</v>
      </c>
      <c r="I16" s="22">
        <v>29</v>
      </c>
      <c r="J16" s="22">
        <v>653</v>
      </c>
    </row>
    <row r="17" spans="1:10" s="143" customFormat="1" x14ac:dyDescent="0.25">
      <c r="A17" s="142" t="s">
        <v>147</v>
      </c>
      <c r="B17" s="44">
        <v>571</v>
      </c>
      <c r="C17" s="44">
        <v>392</v>
      </c>
      <c r="D17" s="44">
        <v>1126</v>
      </c>
      <c r="E17" s="44">
        <v>808</v>
      </c>
      <c r="F17" s="44">
        <v>891</v>
      </c>
      <c r="G17" s="44">
        <v>543</v>
      </c>
      <c r="H17" s="44">
        <v>413</v>
      </c>
      <c r="I17" s="44">
        <v>639</v>
      </c>
      <c r="J17" s="44">
        <v>5383</v>
      </c>
    </row>
    <row r="18" spans="1:10" s="143" customFormat="1" x14ac:dyDescent="0.25">
      <c r="A18" s="145" t="s">
        <v>74</v>
      </c>
      <c r="B18" s="22" t="s">
        <v>11</v>
      </c>
      <c r="C18" s="22">
        <v>6</v>
      </c>
      <c r="D18" s="22">
        <v>88</v>
      </c>
      <c r="E18" s="22">
        <v>7</v>
      </c>
      <c r="F18" s="22">
        <v>4</v>
      </c>
      <c r="G18" s="22">
        <v>1</v>
      </c>
      <c r="H18" s="22" t="s">
        <v>11</v>
      </c>
      <c r="I18" s="22">
        <v>2</v>
      </c>
      <c r="J18" s="22">
        <v>108</v>
      </c>
    </row>
    <row r="19" spans="1:10" s="143" customFormat="1" x14ac:dyDescent="0.25">
      <c r="A19" s="145" t="s">
        <v>73</v>
      </c>
      <c r="B19" s="22">
        <v>31</v>
      </c>
      <c r="C19" s="22">
        <v>14</v>
      </c>
      <c r="D19" s="22">
        <v>63</v>
      </c>
      <c r="E19" s="22">
        <v>36</v>
      </c>
      <c r="F19" s="22">
        <v>41</v>
      </c>
      <c r="G19" s="22">
        <v>26</v>
      </c>
      <c r="H19" s="22">
        <v>32</v>
      </c>
      <c r="I19" s="22">
        <v>27</v>
      </c>
      <c r="J19" s="22">
        <v>270</v>
      </c>
    </row>
    <row r="20" spans="1:10" s="143" customFormat="1" x14ac:dyDescent="0.25">
      <c r="A20" s="60" t="s">
        <v>71</v>
      </c>
      <c r="B20" s="22">
        <v>13</v>
      </c>
      <c r="C20" s="22">
        <v>126</v>
      </c>
      <c r="D20" s="22">
        <v>92</v>
      </c>
      <c r="E20" s="22">
        <v>65</v>
      </c>
      <c r="F20" s="22">
        <v>29</v>
      </c>
      <c r="G20" s="22">
        <v>11</v>
      </c>
      <c r="H20" s="22">
        <v>3</v>
      </c>
      <c r="I20" s="22">
        <v>9</v>
      </c>
      <c r="J20" s="22">
        <v>348</v>
      </c>
    </row>
    <row r="21" spans="1:10" s="143" customFormat="1" x14ac:dyDescent="0.25">
      <c r="A21" s="145" t="s">
        <v>70</v>
      </c>
      <c r="B21" s="22">
        <v>6</v>
      </c>
      <c r="C21" s="22">
        <v>30</v>
      </c>
      <c r="D21" s="22">
        <v>154</v>
      </c>
      <c r="E21" s="22">
        <v>21</v>
      </c>
      <c r="F21" s="22">
        <v>18</v>
      </c>
      <c r="G21" s="22">
        <v>1</v>
      </c>
      <c r="H21" s="22">
        <v>1</v>
      </c>
      <c r="I21" s="22">
        <v>2</v>
      </c>
      <c r="J21" s="22">
        <v>233</v>
      </c>
    </row>
    <row r="22" spans="1:10" s="143" customFormat="1" x14ac:dyDescent="0.25">
      <c r="A22" s="145" t="s">
        <v>69</v>
      </c>
      <c r="B22" s="22">
        <v>33</v>
      </c>
      <c r="C22" s="22">
        <v>104</v>
      </c>
      <c r="D22" s="22">
        <v>104</v>
      </c>
      <c r="E22" s="22">
        <v>72</v>
      </c>
      <c r="F22" s="22">
        <v>89</v>
      </c>
      <c r="G22" s="22">
        <v>51</v>
      </c>
      <c r="H22" s="22">
        <v>58</v>
      </c>
      <c r="I22" s="22">
        <v>48</v>
      </c>
      <c r="J22" s="22">
        <v>559</v>
      </c>
    </row>
    <row r="23" spans="1:10" s="143" customFormat="1" x14ac:dyDescent="0.25">
      <c r="A23" s="142" t="s">
        <v>67</v>
      </c>
      <c r="B23" s="44">
        <v>167</v>
      </c>
      <c r="C23" s="44">
        <v>188</v>
      </c>
      <c r="D23" s="44">
        <v>438</v>
      </c>
      <c r="E23" s="44">
        <v>317</v>
      </c>
      <c r="F23" s="44">
        <v>369</v>
      </c>
      <c r="G23" s="44">
        <v>204</v>
      </c>
      <c r="H23" s="44">
        <v>80</v>
      </c>
      <c r="I23" s="44">
        <v>46</v>
      </c>
      <c r="J23" s="44">
        <v>1809</v>
      </c>
    </row>
    <row r="24" spans="1:10" s="143" customFormat="1" x14ac:dyDescent="0.25">
      <c r="A24" s="146" t="s">
        <v>144</v>
      </c>
      <c r="B24" s="22"/>
      <c r="C24" s="22"/>
      <c r="D24" s="22"/>
      <c r="E24" s="22"/>
      <c r="F24" s="22"/>
      <c r="G24" s="22"/>
      <c r="H24" s="22"/>
      <c r="I24" s="22"/>
      <c r="J24" s="22"/>
    </row>
    <row r="25" spans="1:10" s="143" customFormat="1" x14ac:dyDescent="0.25">
      <c r="A25" s="145" t="s">
        <v>146</v>
      </c>
      <c r="B25" s="22">
        <v>30</v>
      </c>
      <c r="C25" s="22">
        <v>2</v>
      </c>
      <c r="D25" s="22">
        <v>13</v>
      </c>
      <c r="E25" s="22">
        <v>42</v>
      </c>
      <c r="F25" s="22">
        <v>32</v>
      </c>
      <c r="G25" s="22">
        <v>9</v>
      </c>
      <c r="H25" s="22">
        <v>4</v>
      </c>
      <c r="I25" s="22">
        <v>4</v>
      </c>
      <c r="J25" s="22">
        <v>136</v>
      </c>
    </row>
    <row r="26" spans="1:10" s="143" customFormat="1" x14ac:dyDescent="0.25">
      <c r="A26" s="145" t="s">
        <v>117</v>
      </c>
      <c r="B26" s="22">
        <v>8</v>
      </c>
      <c r="C26" s="22">
        <v>41</v>
      </c>
      <c r="D26" s="22">
        <v>52</v>
      </c>
      <c r="E26" s="22">
        <v>36</v>
      </c>
      <c r="F26" s="22">
        <v>26</v>
      </c>
      <c r="G26" s="22">
        <v>6</v>
      </c>
      <c r="H26" s="22">
        <v>3</v>
      </c>
      <c r="I26" s="22">
        <v>3</v>
      </c>
      <c r="J26" s="22">
        <v>175</v>
      </c>
    </row>
    <row r="27" spans="1:10" s="143" customFormat="1" x14ac:dyDescent="0.25">
      <c r="A27" s="145" t="s">
        <v>66</v>
      </c>
      <c r="B27" s="22">
        <v>6</v>
      </c>
      <c r="C27" s="22">
        <v>9</v>
      </c>
      <c r="D27" s="22">
        <v>50</v>
      </c>
      <c r="E27" s="22">
        <v>22</v>
      </c>
      <c r="F27" s="22">
        <v>8</v>
      </c>
      <c r="G27" s="22">
        <v>2</v>
      </c>
      <c r="H27" s="22">
        <v>4</v>
      </c>
      <c r="I27" s="22" t="s">
        <v>11</v>
      </c>
      <c r="J27" s="22">
        <v>101</v>
      </c>
    </row>
    <row r="28" spans="1:10" s="143" customFormat="1" x14ac:dyDescent="0.25">
      <c r="A28" s="145" t="s">
        <v>65</v>
      </c>
      <c r="B28" s="22">
        <v>26</v>
      </c>
      <c r="C28" s="22">
        <v>17</v>
      </c>
      <c r="D28" s="22">
        <v>36</v>
      </c>
      <c r="E28" s="22">
        <v>14</v>
      </c>
      <c r="F28" s="22">
        <v>41</v>
      </c>
      <c r="G28" s="22">
        <v>14</v>
      </c>
      <c r="H28" s="22">
        <v>6</v>
      </c>
      <c r="I28" s="22">
        <v>1</v>
      </c>
      <c r="J28" s="22">
        <v>155</v>
      </c>
    </row>
    <row r="29" spans="1:10" s="143" customFormat="1" x14ac:dyDescent="0.25">
      <c r="A29" s="145" t="s">
        <v>64</v>
      </c>
      <c r="B29" s="22">
        <v>21</v>
      </c>
      <c r="C29" s="22">
        <v>33</v>
      </c>
      <c r="D29" s="22">
        <v>114</v>
      </c>
      <c r="E29" s="22">
        <v>72</v>
      </c>
      <c r="F29" s="22">
        <v>77</v>
      </c>
      <c r="G29" s="22">
        <v>34</v>
      </c>
      <c r="H29" s="22">
        <v>13</v>
      </c>
      <c r="I29" s="22">
        <v>16</v>
      </c>
      <c r="J29" s="22">
        <v>380</v>
      </c>
    </row>
    <row r="30" spans="1:10" s="143" customFormat="1" x14ac:dyDescent="0.25">
      <c r="A30" s="145" t="s">
        <v>145</v>
      </c>
      <c r="B30" s="22">
        <v>26</v>
      </c>
      <c r="C30" s="22">
        <v>18</v>
      </c>
      <c r="D30" s="22">
        <v>50</v>
      </c>
      <c r="E30" s="22">
        <v>20</v>
      </c>
      <c r="F30" s="22">
        <v>31</v>
      </c>
      <c r="G30" s="22">
        <v>27</v>
      </c>
      <c r="H30" s="22">
        <v>7</v>
      </c>
      <c r="I30" s="22">
        <v>1</v>
      </c>
      <c r="J30" s="22">
        <v>180</v>
      </c>
    </row>
    <row r="31" spans="1:10" s="143" customFormat="1" x14ac:dyDescent="0.25">
      <c r="A31" s="145" t="s">
        <v>63</v>
      </c>
      <c r="B31" s="22">
        <v>4</v>
      </c>
      <c r="C31" s="22">
        <v>6</v>
      </c>
      <c r="D31" s="22">
        <v>5</v>
      </c>
      <c r="E31" s="22">
        <v>13</v>
      </c>
      <c r="F31" s="22">
        <v>11</v>
      </c>
      <c r="G31" s="22">
        <v>7</v>
      </c>
      <c r="H31" s="22">
        <v>6</v>
      </c>
      <c r="I31" s="22">
        <v>2</v>
      </c>
      <c r="J31" s="22">
        <v>54</v>
      </c>
    </row>
    <row r="32" spans="1:10" s="143" customFormat="1" x14ac:dyDescent="0.25">
      <c r="A32" s="145" t="s">
        <v>62</v>
      </c>
      <c r="B32" s="22">
        <v>3</v>
      </c>
      <c r="C32" s="22">
        <v>3</v>
      </c>
      <c r="D32" s="22">
        <v>2</v>
      </c>
      <c r="E32" s="22">
        <v>9</v>
      </c>
      <c r="F32" s="22">
        <v>2</v>
      </c>
      <c r="G32" s="22">
        <v>3</v>
      </c>
      <c r="H32" s="22">
        <v>5</v>
      </c>
      <c r="I32" s="22">
        <v>3</v>
      </c>
      <c r="J32" s="22">
        <v>30</v>
      </c>
    </row>
    <row r="33" spans="1:10" s="143" customFormat="1" x14ac:dyDescent="0.25">
      <c r="A33" s="145" t="s">
        <v>61</v>
      </c>
      <c r="B33" s="22">
        <v>6</v>
      </c>
      <c r="C33" s="22">
        <v>21</v>
      </c>
      <c r="D33" s="22">
        <v>31</v>
      </c>
      <c r="E33" s="22">
        <v>24</v>
      </c>
      <c r="F33" s="22">
        <v>19</v>
      </c>
      <c r="G33" s="22">
        <v>8</v>
      </c>
      <c r="H33" s="22">
        <v>7</v>
      </c>
      <c r="I33" s="22">
        <v>10</v>
      </c>
      <c r="J33" s="22">
        <v>126</v>
      </c>
    </row>
    <row r="34" spans="1:10" s="143" customFormat="1" x14ac:dyDescent="0.25">
      <c r="A34" s="142" t="s">
        <v>59</v>
      </c>
      <c r="B34" s="44">
        <v>107</v>
      </c>
      <c r="C34" s="44">
        <v>74</v>
      </c>
      <c r="D34" s="44">
        <v>213</v>
      </c>
      <c r="E34" s="44">
        <v>110</v>
      </c>
      <c r="F34" s="44">
        <v>103</v>
      </c>
      <c r="G34" s="44">
        <v>63</v>
      </c>
      <c r="H34" s="44">
        <v>32</v>
      </c>
      <c r="I34" s="44">
        <v>34</v>
      </c>
      <c r="J34" s="44">
        <v>736</v>
      </c>
    </row>
    <row r="35" spans="1:10" s="143" customFormat="1" x14ac:dyDescent="0.25">
      <c r="A35" s="146" t="s">
        <v>144</v>
      </c>
      <c r="B35" s="22"/>
      <c r="C35" s="22"/>
      <c r="D35" s="22"/>
      <c r="E35" s="22"/>
      <c r="F35" s="22"/>
      <c r="G35" s="22"/>
      <c r="H35" s="22"/>
      <c r="I35" s="22"/>
      <c r="J35" s="22"/>
    </row>
    <row r="36" spans="1:10" s="143" customFormat="1" x14ac:dyDescent="0.25">
      <c r="A36" s="145" t="s">
        <v>58</v>
      </c>
      <c r="B36" s="22">
        <v>79</v>
      </c>
      <c r="C36" s="22">
        <v>42</v>
      </c>
      <c r="D36" s="22">
        <v>152</v>
      </c>
      <c r="E36" s="22">
        <v>62</v>
      </c>
      <c r="F36" s="22">
        <v>64</v>
      </c>
      <c r="G36" s="22">
        <v>48</v>
      </c>
      <c r="H36" s="22">
        <v>24</v>
      </c>
      <c r="I36" s="22">
        <v>28</v>
      </c>
      <c r="J36" s="22">
        <v>499</v>
      </c>
    </row>
    <row r="37" spans="1:10" s="143" customFormat="1" x14ac:dyDescent="0.25">
      <c r="A37" s="145" t="s">
        <v>57</v>
      </c>
      <c r="B37" s="22">
        <v>17</v>
      </c>
      <c r="C37" s="22">
        <v>8</v>
      </c>
      <c r="D37" s="22">
        <v>20</v>
      </c>
      <c r="E37" s="22">
        <v>16</v>
      </c>
      <c r="F37" s="22">
        <v>13</v>
      </c>
      <c r="G37" s="22">
        <v>9</v>
      </c>
      <c r="H37" s="22">
        <v>3</v>
      </c>
      <c r="I37" s="22">
        <v>1</v>
      </c>
      <c r="J37" s="22">
        <v>87</v>
      </c>
    </row>
    <row r="38" spans="1:10" s="143" customFormat="1" x14ac:dyDescent="0.25">
      <c r="A38" s="142" t="s">
        <v>55</v>
      </c>
      <c r="B38" s="44">
        <v>25</v>
      </c>
      <c r="C38" s="44">
        <v>73</v>
      </c>
      <c r="D38" s="44">
        <v>48</v>
      </c>
      <c r="E38" s="44">
        <v>33</v>
      </c>
      <c r="F38" s="44">
        <v>21</v>
      </c>
      <c r="G38" s="44">
        <v>12</v>
      </c>
      <c r="H38" s="44">
        <v>6</v>
      </c>
      <c r="I38" s="44">
        <v>1</v>
      </c>
      <c r="J38" s="44">
        <v>219</v>
      </c>
    </row>
    <row r="39" spans="1:10" s="143" customFormat="1" x14ac:dyDescent="0.25">
      <c r="A39" s="146" t="s">
        <v>144</v>
      </c>
      <c r="B39" s="22"/>
      <c r="C39" s="22"/>
      <c r="D39" s="22"/>
      <c r="E39" s="22"/>
      <c r="F39" s="22"/>
      <c r="G39" s="22"/>
      <c r="H39" s="22"/>
      <c r="I39" s="22"/>
      <c r="J39" s="22"/>
    </row>
    <row r="40" spans="1:10" s="143" customFormat="1" x14ac:dyDescent="0.25">
      <c r="A40" s="145" t="s">
        <v>109</v>
      </c>
      <c r="B40" s="22">
        <v>5</v>
      </c>
      <c r="C40" s="22" t="s">
        <v>11</v>
      </c>
      <c r="D40" s="22" t="s">
        <v>11</v>
      </c>
      <c r="E40" s="22">
        <v>3</v>
      </c>
      <c r="F40" s="22">
        <v>1</v>
      </c>
      <c r="G40" s="22">
        <v>1</v>
      </c>
      <c r="H40" s="22" t="s">
        <v>11</v>
      </c>
      <c r="I40" s="22" t="s">
        <v>11</v>
      </c>
      <c r="J40" s="22">
        <v>10</v>
      </c>
    </row>
    <row r="41" spans="1:10" s="143" customFormat="1" x14ac:dyDescent="0.25">
      <c r="A41" s="145" t="s">
        <v>54</v>
      </c>
      <c r="B41" s="22">
        <v>2</v>
      </c>
      <c r="C41" s="22">
        <v>62</v>
      </c>
      <c r="D41" s="22">
        <v>19</v>
      </c>
      <c r="E41" s="22">
        <v>7</v>
      </c>
      <c r="F41" s="22">
        <v>3</v>
      </c>
      <c r="G41" s="22">
        <v>3</v>
      </c>
      <c r="H41" s="22">
        <v>1</v>
      </c>
      <c r="I41" s="22" t="s">
        <v>11</v>
      </c>
      <c r="J41" s="22">
        <v>97</v>
      </c>
    </row>
    <row r="42" spans="1:10" s="143" customFormat="1" x14ac:dyDescent="0.25">
      <c r="A42" s="142" t="s">
        <v>143</v>
      </c>
      <c r="B42" s="44">
        <v>3</v>
      </c>
      <c r="C42" s="44">
        <v>6</v>
      </c>
      <c r="D42" s="44">
        <v>4</v>
      </c>
      <c r="E42" s="44">
        <v>3</v>
      </c>
      <c r="F42" s="44">
        <v>5</v>
      </c>
      <c r="G42" s="44">
        <v>7</v>
      </c>
      <c r="H42" s="44">
        <v>1</v>
      </c>
      <c r="I42" s="44">
        <v>3</v>
      </c>
      <c r="J42" s="44">
        <v>32</v>
      </c>
    </row>
    <row r="43" spans="1:10" s="143" customFormat="1" x14ac:dyDescent="0.25">
      <c r="A43" s="146" t="s">
        <v>144</v>
      </c>
      <c r="B43" s="22"/>
      <c r="C43" s="22"/>
      <c r="D43" s="22"/>
      <c r="E43" s="22"/>
      <c r="F43" s="22"/>
      <c r="G43" s="22"/>
      <c r="H43" s="22"/>
      <c r="I43" s="22"/>
      <c r="J43" s="22"/>
    </row>
    <row r="44" spans="1:10" s="143" customFormat="1" x14ac:dyDescent="0.25">
      <c r="A44" s="145" t="s">
        <v>143</v>
      </c>
      <c r="B44" s="22">
        <v>3</v>
      </c>
      <c r="C44" s="22">
        <v>5</v>
      </c>
      <c r="D44" s="22">
        <v>2</v>
      </c>
      <c r="E44" s="22">
        <v>2</v>
      </c>
      <c r="F44" s="22">
        <v>4</v>
      </c>
      <c r="G44" s="22">
        <v>5</v>
      </c>
      <c r="H44" s="22">
        <v>1</v>
      </c>
      <c r="I44" s="22">
        <v>3</v>
      </c>
      <c r="J44" s="22">
        <v>25</v>
      </c>
    </row>
    <row r="45" spans="1:10" s="143" customFormat="1" x14ac:dyDescent="0.25">
      <c r="A45" s="144" t="s">
        <v>51</v>
      </c>
      <c r="B45" s="22" t="s">
        <v>11</v>
      </c>
      <c r="C45" s="22">
        <v>2</v>
      </c>
      <c r="D45" s="22" t="s">
        <v>11</v>
      </c>
      <c r="E45" s="22">
        <v>1</v>
      </c>
      <c r="F45" s="22" t="s">
        <v>11</v>
      </c>
      <c r="G45" s="22" t="s">
        <v>11</v>
      </c>
      <c r="H45" s="22" t="s">
        <v>11</v>
      </c>
      <c r="I45" s="22" t="s">
        <v>11</v>
      </c>
      <c r="J45" s="22">
        <v>3</v>
      </c>
    </row>
    <row r="46" spans="1:10" s="143" customFormat="1" x14ac:dyDescent="0.25">
      <c r="A46" s="142" t="s">
        <v>22</v>
      </c>
      <c r="B46" s="44">
        <v>973</v>
      </c>
      <c r="C46" s="44">
        <v>1027</v>
      </c>
      <c r="D46" s="44">
        <v>2391</v>
      </c>
      <c r="E46" s="44">
        <v>1524</v>
      </c>
      <c r="F46" s="44">
        <v>1612</v>
      </c>
      <c r="G46" s="44">
        <v>943</v>
      </c>
      <c r="H46" s="44">
        <v>638</v>
      </c>
      <c r="I46" s="44">
        <v>830</v>
      </c>
      <c r="J46" s="44">
        <v>9938</v>
      </c>
    </row>
  </sheetData>
  <mergeCells count="3">
    <mergeCell ref="J2:J3"/>
    <mergeCell ref="B3:I3"/>
    <mergeCell ref="A2:A3"/>
  </mergeCells>
  <pageMargins left="0.75" right="0.75" top="0.92" bottom="0.96" header="0.5" footer="0.5"/>
  <pageSetup paperSize="9" orientation="portrait" r:id="rId1"/>
  <headerFooter alignWithMargins="0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08292-DB7C-424F-8796-73B3ACCC93B7}">
  <dimension ref="A1:J46"/>
  <sheetViews>
    <sheetView zoomScaleNormal="100" workbookViewId="0"/>
  </sheetViews>
  <sheetFormatPr defaultRowHeight="12.75" x14ac:dyDescent="0.25"/>
  <cols>
    <col min="1" max="1" width="15.7109375" style="76" customWidth="1"/>
    <col min="2" max="10" width="7.7109375" style="76" customWidth="1"/>
    <col min="11" max="16384" width="9.140625" style="76"/>
  </cols>
  <sheetData>
    <row r="1" spans="1:10" s="152" customFormat="1" ht="13.5" customHeight="1" thickBot="1" x14ac:dyDescent="0.3">
      <c r="A1" s="154" t="s">
        <v>155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0" s="147" customFormat="1" x14ac:dyDescent="0.25">
      <c r="A2" s="414" t="s">
        <v>152</v>
      </c>
      <c r="B2" s="151" t="s">
        <v>151</v>
      </c>
      <c r="C2" s="150" t="s">
        <v>43</v>
      </c>
      <c r="D2" s="150" t="s">
        <v>42</v>
      </c>
      <c r="E2" s="149" t="s">
        <v>41</v>
      </c>
      <c r="F2" s="148" t="s">
        <v>40</v>
      </c>
      <c r="G2" s="148" t="s">
        <v>39</v>
      </c>
      <c r="H2" s="148" t="s">
        <v>38</v>
      </c>
      <c r="I2" s="148" t="s">
        <v>150</v>
      </c>
      <c r="J2" s="409" t="s">
        <v>22</v>
      </c>
    </row>
    <row r="3" spans="1:10" s="143" customFormat="1" x14ac:dyDescent="0.25">
      <c r="A3" s="415"/>
      <c r="B3" s="411" t="s">
        <v>149</v>
      </c>
      <c r="C3" s="412"/>
      <c r="D3" s="412"/>
      <c r="E3" s="412"/>
      <c r="F3" s="412"/>
      <c r="G3" s="412"/>
      <c r="H3" s="412"/>
      <c r="I3" s="413"/>
      <c r="J3" s="410"/>
    </row>
    <row r="4" spans="1:10" s="143" customFormat="1" x14ac:dyDescent="0.25">
      <c r="A4" s="142" t="s">
        <v>96</v>
      </c>
      <c r="B4" s="44">
        <v>1397</v>
      </c>
      <c r="C4" s="44">
        <v>1366</v>
      </c>
      <c r="D4" s="44">
        <v>3516</v>
      </c>
      <c r="E4" s="44">
        <v>2405</v>
      </c>
      <c r="F4" s="44">
        <v>2938</v>
      </c>
      <c r="G4" s="44">
        <v>1959</v>
      </c>
      <c r="H4" s="44">
        <v>1323</v>
      </c>
      <c r="I4" s="44">
        <v>1614</v>
      </c>
      <c r="J4" s="44">
        <v>16518</v>
      </c>
    </row>
    <row r="5" spans="1:10" s="143" customFormat="1" x14ac:dyDescent="0.25">
      <c r="A5" s="146" t="s">
        <v>144</v>
      </c>
      <c r="B5" s="44"/>
      <c r="C5" s="44"/>
      <c r="D5" s="44"/>
      <c r="E5" s="44"/>
      <c r="F5" s="44"/>
      <c r="G5" s="44"/>
      <c r="H5" s="44"/>
      <c r="I5" s="44"/>
      <c r="J5" s="44"/>
    </row>
    <row r="6" spans="1:10" s="143" customFormat="1" x14ac:dyDescent="0.25">
      <c r="A6" s="145" t="s">
        <v>95</v>
      </c>
      <c r="B6" s="22">
        <v>26</v>
      </c>
      <c r="C6" s="22">
        <v>21</v>
      </c>
      <c r="D6" s="22">
        <v>23</v>
      </c>
      <c r="E6" s="22">
        <v>21</v>
      </c>
      <c r="F6" s="22">
        <v>75</v>
      </c>
      <c r="G6" s="22">
        <v>99</v>
      </c>
      <c r="H6" s="22">
        <v>111</v>
      </c>
      <c r="I6" s="22">
        <v>165</v>
      </c>
      <c r="J6" s="22">
        <v>541</v>
      </c>
    </row>
    <row r="7" spans="1:10" s="143" customFormat="1" x14ac:dyDescent="0.25">
      <c r="A7" s="145" t="s">
        <v>92</v>
      </c>
      <c r="B7" s="22">
        <v>38</v>
      </c>
      <c r="C7" s="22">
        <v>16</v>
      </c>
      <c r="D7" s="22">
        <v>56</v>
      </c>
      <c r="E7" s="22">
        <v>46</v>
      </c>
      <c r="F7" s="22">
        <v>82</v>
      </c>
      <c r="G7" s="22">
        <v>71</v>
      </c>
      <c r="H7" s="22">
        <v>56</v>
      </c>
      <c r="I7" s="22">
        <v>30</v>
      </c>
      <c r="J7" s="22">
        <v>395</v>
      </c>
    </row>
    <row r="8" spans="1:10" s="143" customFormat="1" x14ac:dyDescent="0.25">
      <c r="A8" s="145" t="s">
        <v>90</v>
      </c>
      <c r="B8" s="22">
        <v>41</v>
      </c>
      <c r="C8" s="22">
        <v>14</v>
      </c>
      <c r="D8" s="22">
        <v>84</v>
      </c>
      <c r="E8" s="22">
        <v>57</v>
      </c>
      <c r="F8" s="22">
        <v>63</v>
      </c>
      <c r="G8" s="22">
        <v>34</v>
      </c>
      <c r="H8" s="22">
        <v>14</v>
      </c>
      <c r="I8" s="22">
        <v>21</v>
      </c>
      <c r="J8" s="22">
        <v>328</v>
      </c>
    </row>
    <row r="9" spans="1:10" s="143" customFormat="1" x14ac:dyDescent="0.25">
      <c r="A9" s="145" t="s">
        <v>88</v>
      </c>
      <c r="B9" s="22">
        <v>27</v>
      </c>
      <c r="C9" s="22">
        <v>6</v>
      </c>
      <c r="D9" s="22">
        <v>21</v>
      </c>
      <c r="E9" s="22">
        <v>14</v>
      </c>
      <c r="F9" s="22">
        <v>38</v>
      </c>
      <c r="G9" s="22">
        <v>47</v>
      </c>
      <c r="H9" s="22">
        <v>79</v>
      </c>
      <c r="I9" s="22">
        <v>88</v>
      </c>
      <c r="J9" s="22">
        <v>320</v>
      </c>
    </row>
    <row r="10" spans="1:10" s="143" customFormat="1" ht="12.75" customHeight="1" x14ac:dyDescent="0.25">
      <c r="A10" s="145" t="s">
        <v>85</v>
      </c>
      <c r="B10" s="22">
        <v>239</v>
      </c>
      <c r="C10" s="22">
        <v>133</v>
      </c>
      <c r="D10" s="22">
        <v>399</v>
      </c>
      <c r="E10" s="22">
        <v>140</v>
      </c>
      <c r="F10" s="22">
        <v>259</v>
      </c>
      <c r="G10" s="22">
        <v>339</v>
      </c>
      <c r="H10" s="22">
        <v>300</v>
      </c>
      <c r="I10" s="22">
        <v>619</v>
      </c>
      <c r="J10" s="22">
        <v>2428</v>
      </c>
    </row>
    <row r="11" spans="1:10" s="143" customFormat="1" x14ac:dyDescent="0.25">
      <c r="A11" s="145" t="s">
        <v>84</v>
      </c>
      <c r="B11" s="22">
        <v>19</v>
      </c>
      <c r="C11" s="22">
        <v>15</v>
      </c>
      <c r="D11" s="22">
        <v>50</v>
      </c>
      <c r="E11" s="22">
        <v>49</v>
      </c>
      <c r="F11" s="22">
        <v>78</v>
      </c>
      <c r="G11" s="22">
        <v>44</v>
      </c>
      <c r="H11" s="22">
        <v>34</v>
      </c>
      <c r="I11" s="22">
        <v>29</v>
      </c>
      <c r="J11" s="22">
        <v>318</v>
      </c>
    </row>
    <row r="12" spans="1:10" s="143" customFormat="1" x14ac:dyDescent="0.25">
      <c r="A12" s="145" t="s">
        <v>81</v>
      </c>
      <c r="B12" s="22">
        <v>15</v>
      </c>
      <c r="C12" s="22">
        <v>17</v>
      </c>
      <c r="D12" s="22">
        <v>32</v>
      </c>
      <c r="E12" s="22">
        <v>21</v>
      </c>
      <c r="F12" s="22">
        <v>13</v>
      </c>
      <c r="G12" s="22">
        <v>17</v>
      </c>
      <c r="H12" s="22">
        <v>10</v>
      </c>
      <c r="I12" s="22">
        <v>23</v>
      </c>
      <c r="J12" s="22">
        <v>148</v>
      </c>
    </row>
    <row r="13" spans="1:10" s="143" customFormat="1" x14ac:dyDescent="0.25">
      <c r="A13" s="142" t="s">
        <v>148</v>
      </c>
      <c r="B13" s="44">
        <v>440</v>
      </c>
      <c r="C13" s="44">
        <v>284</v>
      </c>
      <c r="D13" s="44">
        <v>804</v>
      </c>
      <c r="E13" s="44">
        <v>432</v>
      </c>
      <c r="F13" s="44">
        <v>717</v>
      </c>
      <c r="G13" s="44">
        <v>700</v>
      </c>
      <c r="H13" s="44">
        <v>638</v>
      </c>
      <c r="I13" s="44">
        <v>1025</v>
      </c>
      <c r="J13" s="44">
        <v>5040</v>
      </c>
    </row>
    <row r="14" spans="1:10" s="143" customFormat="1" x14ac:dyDescent="0.25">
      <c r="A14" s="145" t="s">
        <v>79</v>
      </c>
      <c r="B14" s="22">
        <v>16</v>
      </c>
      <c r="C14" s="22">
        <v>2</v>
      </c>
      <c r="D14" s="22">
        <v>44</v>
      </c>
      <c r="E14" s="22">
        <v>64</v>
      </c>
      <c r="F14" s="22">
        <v>38</v>
      </c>
      <c r="G14" s="22">
        <v>16</v>
      </c>
      <c r="H14" s="22">
        <v>8</v>
      </c>
      <c r="I14" s="22">
        <v>5</v>
      </c>
      <c r="J14" s="22">
        <v>193</v>
      </c>
    </row>
    <row r="15" spans="1:10" s="143" customFormat="1" x14ac:dyDescent="0.25">
      <c r="A15" s="145" t="s">
        <v>78</v>
      </c>
      <c r="B15" s="22">
        <v>593</v>
      </c>
      <c r="C15" s="22">
        <v>375</v>
      </c>
      <c r="D15" s="22">
        <v>1170</v>
      </c>
      <c r="E15" s="22">
        <v>995</v>
      </c>
      <c r="F15" s="22">
        <v>1268</v>
      </c>
      <c r="G15" s="22">
        <v>729</v>
      </c>
      <c r="H15" s="22">
        <v>338</v>
      </c>
      <c r="I15" s="22">
        <v>336</v>
      </c>
      <c r="J15" s="22">
        <v>5804</v>
      </c>
    </row>
    <row r="16" spans="1:10" s="143" customFormat="1" x14ac:dyDescent="0.25">
      <c r="A16" s="145" t="s">
        <v>77</v>
      </c>
      <c r="B16" s="22">
        <v>104</v>
      </c>
      <c r="C16" s="22">
        <v>97</v>
      </c>
      <c r="D16" s="22">
        <v>214</v>
      </c>
      <c r="E16" s="22">
        <v>244</v>
      </c>
      <c r="F16" s="22">
        <v>233</v>
      </c>
      <c r="G16" s="22">
        <v>108</v>
      </c>
      <c r="H16" s="22">
        <v>71</v>
      </c>
      <c r="I16" s="22">
        <v>58</v>
      </c>
      <c r="J16" s="22">
        <v>1129</v>
      </c>
    </row>
    <row r="17" spans="1:10" s="143" customFormat="1" x14ac:dyDescent="0.25">
      <c r="A17" s="142" t="s">
        <v>147</v>
      </c>
      <c r="B17" s="44">
        <v>1176</v>
      </c>
      <c r="C17" s="44">
        <v>775</v>
      </c>
      <c r="D17" s="44">
        <v>2318</v>
      </c>
      <c r="E17" s="44">
        <v>1798</v>
      </c>
      <c r="F17" s="44">
        <v>2323</v>
      </c>
      <c r="G17" s="44">
        <v>1565</v>
      </c>
      <c r="H17" s="44">
        <v>1067</v>
      </c>
      <c r="I17" s="44">
        <v>1429</v>
      </c>
      <c r="J17" s="44">
        <v>12451</v>
      </c>
    </row>
    <row r="18" spans="1:10" s="143" customFormat="1" x14ac:dyDescent="0.25">
      <c r="A18" s="145" t="s">
        <v>74</v>
      </c>
      <c r="B18" s="22">
        <v>5</v>
      </c>
      <c r="C18" s="22">
        <v>9</v>
      </c>
      <c r="D18" s="22">
        <v>137</v>
      </c>
      <c r="E18" s="22">
        <v>14</v>
      </c>
      <c r="F18" s="22">
        <v>8</v>
      </c>
      <c r="G18" s="22">
        <v>3</v>
      </c>
      <c r="H18" s="22">
        <v>1</v>
      </c>
      <c r="I18" s="22">
        <v>5</v>
      </c>
      <c r="J18" s="22">
        <v>182</v>
      </c>
    </row>
    <row r="19" spans="1:10" s="143" customFormat="1" x14ac:dyDescent="0.25">
      <c r="A19" s="145" t="s">
        <v>73</v>
      </c>
      <c r="B19" s="22">
        <v>54</v>
      </c>
      <c r="C19" s="22">
        <v>21</v>
      </c>
      <c r="D19" s="22">
        <v>85</v>
      </c>
      <c r="E19" s="22">
        <v>47</v>
      </c>
      <c r="F19" s="22">
        <v>61</v>
      </c>
      <c r="G19" s="22">
        <v>62</v>
      </c>
      <c r="H19" s="22">
        <v>61</v>
      </c>
      <c r="I19" s="22">
        <v>43</v>
      </c>
      <c r="J19" s="22">
        <v>434</v>
      </c>
    </row>
    <row r="20" spans="1:10" s="143" customFormat="1" x14ac:dyDescent="0.25">
      <c r="A20" s="60" t="s">
        <v>71</v>
      </c>
      <c r="B20" s="22">
        <v>32</v>
      </c>
      <c r="C20" s="22">
        <v>217</v>
      </c>
      <c r="D20" s="22">
        <v>227</v>
      </c>
      <c r="E20" s="22">
        <v>160</v>
      </c>
      <c r="F20" s="22">
        <v>123</v>
      </c>
      <c r="G20" s="22">
        <v>66</v>
      </c>
      <c r="H20" s="22">
        <v>29</v>
      </c>
      <c r="I20" s="22">
        <v>16</v>
      </c>
      <c r="J20" s="22">
        <v>870</v>
      </c>
    </row>
    <row r="21" spans="1:10" s="143" customFormat="1" x14ac:dyDescent="0.25">
      <c r="A21" s="145" t="s">
        <v>70</v>
      </c>
      <c r="B21" s="22">
        <v>8</v>
      </c>
      <c r="C21" s="22">
        <v>89</v>
      </c>
      <c r="D21" s="22">
        <v>350</v>
      </c>
      <c r="E21" s="22">
        <v>60</v>
      </c>
      <c r="F21" s="22">
        <v>47</v>
      </c>
      <c r="G21" s="22">
        <v>14</v>
      </c>
      <c r="H21" s="22">
        <v>4</v>
      </c>
      <c r="I21" s="22">
        <v>4</v>
      </c>
      <c r="J21" s="22">
        <v>576</v>
      </c>
    </row>
    <row r="22" spans="1:10" s="143" customFormat="1" x14ac:dyDescent="0.25">
      <c r="A22" s="145" t="s">
        <v>69</v>
      </c>
      <c r="B22" s="22">
        <v>81</v>
      </c>
      <c r="C22" s="22">
        <v>187</v>
      </c>
      <c r="D22" s="22">
        <v>211</v>
      </c>
      <c r="E22" s="22">
        <v>191</v>
      </c>
      <c r="F22" s="22">
        <v>246</v>
      </c>
      <c r="G22" s="22">
        <v>172</v>
      </c>
      <c r="H22" s="22">
        <v>117</v>
      </c>
      <c r="I22" s="22">
        <v>75</v>
      </c>
      <c r="J22" s="22">
        <v>1280</v>
      </c>
    </row>
    <row r="23" spans="1:10" s="143" customFormat="1" x14ac:dyDescent="0.25">
      <c r="A23" s="142" t="s">
        <v>67</v>
      </c>
      <c r="B23" s="44">
        <v>346</v>
      </c>
      <c r="C23" s="44">
        <v>441</v>
      </c>
      <c r="D23" s="44">
        <v>919</v>
      </c>
      <c r="E23" s="44">
        <v>700</v>
      </c>
      <c r="F23" s="44">
        <v>778</v>
      </c>
      <c r="G23" s="44">
        <v>389</v>
      </c>
      <c r="H23" s="44">
        <v>167</v>
      </c>
      <c r="I23" s="44">
        <v>84</v>
      </c>
      <c r="J23" s="44">
        <v>3824</v>
      </c>
    </row>
    <row r="24" spans="1:10" s="143" customFormat="1" x14ac:dyDescent="0.25">
      <c r="A24" s="146" t="s">
        <v>144</v>
      </c>
      <c r="B24" s="22"/>
      <c r="C24" s="22"/>
      <c r="D24" s="22"/>
      <c r="E24" s="22"/>
      <c r="F24" s="22"/>
      <c r="G24" s="22"/>
      <c r="H24" s="22"/>
      <c r="I24" s="22"/>
      <c r="J24" s="22"/>
    </row>
    <row r="25" spans="1:10" s="143" customFormat="1" x14ac:dyDescent="0.25">
      <c r="A25" s="145" t="s">
        <v>146</v>
      </c>
      <c r="B25" s="22">
        <v>58</v>
      </c>
      <c r="C25" s="22">
        <v>6</v>
      </c>
      <c r="D25" s="22">
        <v>36</v>
      </c>
      <c r="E25" s="22">
        <v>99</v>
      </c>
      <c r="F25" s="22">
        <v>122</v>
      </c>
      <c r="G25" s="22">
        <v>20</v>
      </c>
      <c r="H25" s="22">
        <v>9</v>
      </c>
      <c r="I25" s="22">
        <v>6</v>
      </c>
      <c r="J25" s="22">
        <v>356</v>
      </c>
    </row>
    <row r="26" spans="1:10" s="143" customFormat="1" x14ac:dyDescent="0.25">
      <c r="A26" s="145" t="s">
        <v>117</v>
      </c>
      <c r="B26" s="22">
        <v>15</v>
      </c>
      <c r="C26" s="22">
        <v>109</v>
      </c>
      <c r="D26" s="22">
        <v>134</v>
      </c>
      <c r="E26" s="22">
        <v>80</v>
      </c>
      <c r="F26" s="22">
        <v>58</v>
      </c>
      <c r="G26" s="22">
        <v>20</v>
      </c>
      <c r="H26" s="22">
        <v>12</v>
      </c>
      <c r="I26" s="22">
        <v>5</v>
      </c>
      <c r="J26" s="22">
        <v>433</v>
      </c>
    </row>
    <row r="27" spans="1:10" s="143" customFormat="1" x14ac:dyDescent="0.25">
      <c r="A27" s="145" t="s">
        <v>66</v>
      </c>
      <c r="B27" s="22">
        <v>13</v>
      </c>
      <c r="C27" s="22">
        <v>28</v>
      </c>
      <c r="D27" s="22">
        <v>97</v>
      </c>
      <c r="E27" s="22">
        <v>76</v>
      </c>
      <c r="F27" s="22">
        <v>21</v>
      </c>
      <c r="G27" s="22">
        <v>8</v>
      </c>
      <c r="H27" s="22">
        <v>12</v>
      </c>
      <c r="I27" s="22" t="s">
        <v>11</v>
      </c>
      <c r="J27" s="22">
        <v>255</v>
      </c>
    </row>
    <row r="28" spans="1:10" s="143" customFormat="1" x14ac:dyDescent="0.25">
      <c r="A28" s="145" t="s">
        <v>65</v>
      </c>
      <c r="B28" s="22">
        <v>47</v>
      </c>
      <c r="C28" s="22">
        <v>28</v>
      </c>
      <c r="D28" s="22">
        <v>57</v>
      </c>
      <c r="E28" s="22">
        <v>34</v>
      </c>
      <c r="F28" s="22">
        <v>73</v>
      </c>
      <c r="G28" s="22">
        <v>38</v>
      </c>
      <c r="H28" s="22">
        <v>22</v>
      </c>
      <c r="I28" s="22">
        <v>5</v>
      </c>
      <c r="J28" s="22">
        <v>304</v>
      </c>
    </row>
    <row r="29" spans="1:10" s="143" customFormat="1" x14ac:dyDescent="0.25">
      <c r="A29" s="145" t="s">
        <v>64</v>
      </c>
      <c r="B29" s="22">
        <v>53</v>
      </c>
      <c r="C29" s="22">
        <v>65</v>
      </c>
      <c r="D29" s="22">
        <v>264</v>
      </c>
      <c r="E29" s="22">
        <v>168</v>
      </c>
      <c r="F29" s="22">
        <v>193</v>
      </c>
      <c r="G29" s="22">
        <v>86</v>
      </c>
      <c r="H29" s="22">
        <v>24</v>
      </c>
      <c r="I29" s="22">
        <v>30</v>
      </c>
      <c r="J29" s="22">
        <v>883</v>
      </c>
    </row>
    <row r="30" spans="1:10" s="143" customFormat="1" x14ac:dyDescent="0.25">
      <c r="A30" s="145" t="s">
        <v>145</v>
      </c>
      <c r="B30" s="22">
        <v>58</v>
      </c>
      <c r="C30" s="22">
        <v>47</v>
      </c>
      <c r="D30" s="22">
        <v>89</v>
      </c>
      <c r="E30" s="22">
        <v>47</v>
      </c>
      <c r="F30" s="22">
        <v>64</v>
      </c>
      <c r="G30" s="22">
        <v>56</v>
      </c>
      <c r="H30" s="22">
        <v>18</v>
      </c>
      <c r="I30" s="22">
        <v>3</v>
      </c>
      <c r="J30" s="22">
        <v>382</v>
      </c>
    </row>
    <row r="31" spans="1:10" s="143" customFormat="1" x14ac:dyDescent="0.25">
      <c r="A31" s="145" t="s">
        <v>63</v>
      </c>
      <c r="B31" s="22">
        <v>9</v>
      </c>
      <c r="C31" s="22">
        <v>11</v>
      </c>
      <c r="D31" s="22">
        <v>14</v>
      </c>
      <c r="E31" s="22">
        <v>16</v>
      </c>
      <c r="F31" s="22">
        <v>15</v>
      </c>
      <c r="G31" s="22">
        <v>9</v>
      </c>
      <c r="H31" s="22">
        <v>7</v>
      </c>
      <c r="I31" s="22">
        <v>3</v>
      </c>
      <c r="J31" s="22">
        <v>84</v>
      </c>
    </row>
    <row r="32" spans="1:10" s="143" customFormat="1" x14ac:dyDescent="0.25">
      <c r="A32" s="145" t="s">
        <v>62</v>
      </c>
      <c r="B32" s="22">
        <v>13</v>
      </c>
      <c r="C32" s="22">
        <v>7</v>
      </c>
      <c r="D32" s="22">
        <v>5</v>
      </c>
      <c r="E32" s="22">
        <v>14</v>
      </c>
      <c r="F32" s="22">
        <v>13</v>
      </c>
      <c r="G32" s="22">
        <v>6</v>
      </c>
      <c r="H32" s="22">
        <v>8</v>
      </c>
      <c r="I32" s="22">
        <v>6</v>
      </c>
      <c r="J32" s="22">
        <v>72</v>
      </c>
    </row>
    <row r="33" spans="1:10" s="143" customFormat="1" x14ac:dyDescent="0.25">
      <c r="A33" s="145" t="s">
        <v>61</v>
      </c>
      <c r="B33" s="22">
        <v>14</v>
      </c>
      <c r="C33" s="22">
        <v>41</v>
      </c>
      <c r="D33" s="22">
        <v>51</v>
      </c>
      <c r="E33" s="22">
        <v>37</v>
      </c>
      <c r="F33" s="22">
        <v>30</v>
      </c>
      <c r="G33" s="22">
        <v>21</v>
      </c>
      <c r="H33" s="22">
        <v>13</v>
      </c>
      <c r="I33" s="22">
        <v>18</v>
      </c>
      <c r="J33" s="22">
        <v>225</v>
      </c>
    </row>
    <row r="34" spans="1:10" s="143" customFormat="1" x14ac:dyDescent="0.25">
      <c r="A34" s="142" t="s">
        <v>59</v>
      </c>
      <c r="B34" s="44">
        <v>190</v>
      </c>
      <c r="C34" s="44">
        <v>138</v>
      </c>
      <c r="D34" s="44">
        <v>425</v>
      </c>
      <c r="E34" s="44">
        <v>242</v>
      </c>
      <c r="F34" s="44">
        <v>223</v>
      </c>
      <c r="G34" s="44">
        <v>157</v>
      </c>
      <c r="H34" s="44">
        <v>75</v>
      </c>
      <c r="I34" s="44">
        <v>74</v>
      </c>
      <c r="J34" s="44">
        <v>1524</v>
      </c>
    </row>
    <row r="35" spans="1:10" s="143" customFormat="1" x14ac:dyDescent="0.25">
      <c r="A35" s="146" t="s">
        <v>144</v>
      </c>
      <c r="B35" s="22"/>
      <c r="C35" s="22"/>
      <c r="D35" s="22"/>
      <c r="E35" s="22"/>
      <c r="F35" s="22"/>
      <c r="G35" s="22"/>
      <c r="H35" s="22"/>
      <c r="I35" s="22"/>
      <c r="J35" s="22"/>
    </row>
    <row r="36" spans="1:10" s="143" customFormat="1" x14ac:dyDescent="0.25">
      <c r="A36" s="145" t="s">
        <v>58</v>
      </c>
      <c r="B36" s="22">
        <v>141</v>
      </c>
      <c r="C36" s="22">
        <v>76</v>
      </c>
      <c r="D36" s="22">
        <v>267</v>
      </c>
      <c r="E36" s="22">
        <v>139</v>
      </c>
      <c r="F36" s="22">
        <v>143</v>
      </c>
      <c r="G36" s="22">
        <v>115</v>
      </c>
      <c r="H36" s="22">
        <v>53</v>
      </c>
      <c r="I36" s="22">
        <v>64</v>
      </c>
      <c r="J36" s="22">
        <v>998</v>
      </c>
    </row>
    <row r="37" spans="1:10" s="143" customFormat="1" x14ac:dyDescent="0.25">
      <c r="A37" s="145" t="s">
        <v>57</v>
      </c>
      <c r="B37" s="22">
        <v>29</v>
      </c>
      <c r="C37" s="22">
        <v>14</v>
      </c>
      <c r="D37" s="22">
        <v>41</v>
      </c>
      <c r="E37" s="22">
        <v>32</v>
      </c>
      <c r="F37" s="22">
        <v>24</v>
      </c>
      <c r="G37" s="22">
        <v>26</v>
      </c>
      <c r="H37" s="22">
        <v>12</v>
      </c>
      <c r="I37" s="22">
        <v>2</v>
      </c>
      <c r="J37" s="22">
        <v>180</v>
      </c>
    </row>
    <row r="38" spans="1:10" s="143" customFormat="1" x14ac:dyDescent="0.25">
      <c r="A38" s="142" t="s">
        <v>55</v>
      </c>
      <c r="B38" s="44">
        <v>44</v>
      </c>
      <c r="C38" s="44">
        <v>132</v>
      </c>
      <c r="D38" s="44">
        <v>129</v>
      </c>
      <c r="E38" s="44">
        <v>118</v>
      </c>
      <c r="F38" s="44">
        <v>105</v>
      </c>
      <c r="G38" s="44">
        <v>39</v>
      </c>
      <c r="H38" s="44">
        <v>17</v>
      </c>
      <c r="I38" s="44">
        <v>5</v>
      </c>
      <c r="J38" s="44">
        <v>589</v>
      </c>
    </row>
    <row r="39" spans="1:10" s="143" customFormat="1" x14ac:dyDescent="0.25">
      <c r="A39" s="146" t="s">
        <v>144</v>
      </c>
      <c r="B39" s="22"/>
      <c r="C39" s="22"/>
      <c r="D39" s="22"/>
      <c r="E39" s="22"/>
      <c r="F39" s="22"/>
      <c r="G39" s="22"/>
      <c r="H39" s="22"/>
      <c r="I39" s="22"/>
      <c r="J39" s="22"/>
    </row>
    <row r="40" spans="1:10" s="143" customFormat="1" x14ac:dyDescent="0.25">
      <c r="A40" s="145" t="s">
        <v>109</v>
      </c>
      <c r="B40" s="22">
        <v>6</v>
      </c>
      <c r="C40" s="22">
        <v>3</v>
      </c>
      <c r="D40" s="22">
        <v>4</v>
      </c>
      <c r="E40" s="22">
        <v>3</v>
      </c>
      <c r="F40" s="22">
        <v>6</v>
      </c>
      <c r="G40" s="22">
        <v>4</v>
      </c>
      <c r="H40" s="22">
        <v>2</v>
      </c>
      <c r="I40" s="22" t="s">
        <v>11</v>
      </c>
      <c r="J40" s="22">
        <v>28</v>
      </c>
    </row>
    <row r="41" spans="1:10" s="143" customFormat="1" x14ac:dyDescent="0.25">
      <c r="A41" s="145" t="s">
        <v>54</v>
      </c>
      <c r="B41" s="22">
        <v>4</v>
      </c>
      <c r="C41" s="22">
        <v>100</v>
      </c>
      <c r="D41" s="22">
        <v>54</v>
      </c>
      <c r="E41" s="22">
        <v>38</v>
      </c>
      <c r="F41" s="22">
        <v>33</v>
      </c>
      <c r="G41" s="22">
        <v>7</v>
      </c>
      <c r="H41" s="22">
        <v>2</v>
      </c>
      <c r="I41" s="22">
        <v>1</v>
      </c>
      <c r="J41" s="22">
        <v>239</v>
      </c>
    </row>
    <row r="42" spans="1:10" s="143" customFormat="1" x14ac:dyDescent="0.25">
      <c r="A42" s="142" t="s">
        <v>143</v>
      </c>
      <c r="B42" s="44">
        <v>5</v>
      </c>
      <c r="C42" s="44">
        <v>9</v>
      </c>
      <c r="D42" s="44">
        <v>6</v>
      </c>
      <c r="E42" s="44">
        <v>4</v>
      </c>
      <c r="F42" s="44">
        <v>12</v>
      </c>
      <c r="G42" s="44">
        <v>13</v>
      </c>
      <c r="H42" s="44">
        <v>3</v>
      </c>
      <c r="I42" s="44">
        <v>4</v>
      </c>
      <c r="J42" s="44">
        <v>56</v>
      </c>
    </row>
    <row r="43" spans="1:10" s="143" customFormat="1" x14ac:dyDescent="0.25">
      <c r="A43" s="146" t="s">
        <v>144</v>
      </c>
      <c r="B43" s="22"/>
      <c r="C43" s="22"/>
      <c r="D43" s="22"/>
      <c r="E43" s="22"/>
      <c r="F43" s="22"/>
      <c r="G43" s="22"/>
      <c r="H43" s="22"/>
      <c r="I43" s="22"/>
      <c r="J43" s="22"/>
    </row>
    <row r="44" spans="1:10" s="143" customFormat="1" x14ac:dyDescent="0.25">
      <c r="A44" s="145" t="s">
        <v>143</v>
      </c>
      <c r="B44" s="22">
        <v>5</v>
      </c>
      <c r="C44" s="22">
        <v>6</v>
      </c>
      <c r="D44" s="22">
        <v>3</v>
      </c>
      <c r="E44" s="22">
        <v>3</v>
      </c>
      <c r="F44" s="22">
        <v>11</v>
      </c>
      <c r="G44" s="22">
        <v>10</v>
      </c>
      <c r="H44" s="22">
        <v>3</v>
      </c>
      <c r="I44" s="22">
        <v>3</v>
      </c>
      <c r="J44" s="22">
        <v>44</v>
      </c>
    </row>
    <row r="45" spans="1:10" s="143" customFormat="1" x14ac:dyDescent="0.25">
      <c r="A45" s="144" t="s">
        <v>51</v>
      </c>
      <c r="B45" s="22" t="s">
        <v>11</v>
      </c>
      <c r="C45" s="22">
        <v>2</v>
      </c>
      <c r="D45" s="22" t="s">
        <v>11</v>
      </c>
      <c r="E45" s="22">
        <v>1</v>
      </c>
      <c r="F45" s="22" t="s">
        <v>11</v>
      </c>
      <c r="G45" s="22" t="s">
        <v>11</v>
      </c>
      <c r="H45" s="22" t="s">
        <v>11</v>
      </c>
      <c r="I45" s="22" t="s">
        <v>11</v>
      </c>
      <c r="J45" s="22">
        <v>3</v>
      </c>
    </row>
    <row r="46" spans="1:10" s="143" customFormat="1" x14ac:dyDescent="0.25">
      <c r="A46" s="142" t="s">
        <v>22</v>
      </c>
      <c r="B46" s="44">
        <v>1982</v>
      </c>
      <c r="C46" s="44">
        <v>2088</v>
      </c>
      <c r="D46" s="44">
        <v>4995</v>
      </c>
      <c r="E46" s="44">
        <v>3470</v>
      </c>
      <c r="F46" s="44">
        <v>4056</v>
      </c>
      <c r="G46" s="44">
        <v>2557</v>
      </c>
      <c r="H46" s="44">
        <v>1585</v>
      </c>
      <c r="I46" s="44">
        <v>1781</v>
      </c>
      <c r="J46" s="44">
        <v>22514</v>
      </c>
    </row>
  </sheetData>
  <mergeCells count="3">
    <mergeCell ref="J2:J3"/>
    <mergeCell ref="B3:I3"/>
    <mergeCell ref="A2:A3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F288D-33D2-431E-B9FB-C465E622AF3B}">
  <dimension ref="A1:F45"/>
  <sheetViews>
    <sheetView zoomScaleNormal="100" workbookViewId="0"/>
  </sheetViews>
  <sheetFormatPr defaultRowHeight="12.75" x14ac:dyDescent="0.25"/>
  <cols>
    <col min="1" max="1" width="15.7109375" style="76" customWidth="1"/>
    <col min="2" max="6" width="13.7109375" style="76" customWidth="1"/>
    <col min="7" max="16384" width="9.140625" style="76"/>
  </cols>
  <sheetData>
    <row r="1" spans="1:6" s="152" customFormat="1" ht="13.5" customHeight="1" thickBot="1" x14ac:dyDescent="0.3">
      <c r="A1" s="154" t="s">
        <v>159</v>
      </c>
      <c r="B1" s="153"/>
      <c r="C1" s="153"/>
      <c r="D1" s="153"/>
      <c r="E1" s="153"/>
      <c r="F1" s="153"/>
    </row>
    <row r="2" spans="1:6" s="147" customFormat="1" ht="25.5" customHeight="1" x14ac:dyDescent="0.25">
      <c r="A2" s="160" t="s">
        <v>152</v>
      </c>
      <c r="B2" s="159" t="s">
        <v>158</v>
      </c>
      <c r="C2" s="158" t="s">
        <v>157</v>
      </c>
      <c r="D2" s="157" t="s">
        <v>156</v>
      </c>
      <c r="E2" s="156" t="s">
        <v>51</v>
      </c>
      <c r="F2" s="156" t="s">
        <v>22</v>
      </c>
    </row>
    <row r="3" spans="1:6" s="143" customFormat="1" x14ac:dyDescent="0.25">
      <c r="A3" s="155" t="s">
        <v>96</v>
      </c>
      <c r="B3" s="44">
        <v>4802</v>
      </c>
      <c r="C3" s="44">
        <v>1031</v>
      </c>
      <c r="D3" s="44">
        <v>1452</v>
      </c>
      <c r="E3" s="44">
        <v>2094</v>
      </c>
      <c r="F3" s="44">
        <v>9379</v>
      </c>
    </row>
    <row r="4" spans="1:6" s="143" customFormat="1" x14ac:dyDescent="0.25">
      <c r="A4" s="146" t="s">
        <v>144</v>
      </c>
      <c r="B4" s="22"/>
      <c r="C4" s="22"/>
      <c r="D4" s="22"/>
      <c r="E4" s="22"/>
      <c r="F4" s="22"/>
    </row>
    <row r="5" spans="1:6" s="143" customFormat="1" x14ac:dyDescent="0.25">
      <c r="A5" s="144" t="s">
        <v>95</v>
      </c>
      <c r="B5" s="22">
        <v>71</v>
      </c>
      <c r="C5" s="22">
        <v>26</v>
      </c>
      <c r="D5" s="22">
        <v>6</v>
      </c>
      <c r="E5" s="22">
        <v>239</v>
      </c>
      <c r="F5" s="22">
        <v>342</v>
      </c>
    </row>
    <row r="6" spans="1:6" s="143" customFormat="1" x14ac:dyDescent="0.25">
      <c r="A6" s="144" t="s">
        <v>92</v>
      </c>
      <c r="B6" s="22">
        <v>133</v>
      </c>
      <c r="C6" s="22">
        <v>37</v>
      </c>
      <c r="D6" s="22">
        <v>35</v>
      </c>
      <c r="E6" s="22">
        <v>56</v>
      </c>
      <c r="F6" s="22">
        <v>261</v>
      </c>
    </row>
    <row r="7" spans="1:6" s="143" customFormat="1" x14ac:dyDescent="0.25">
      <c r="A7" s="144" t="s">
        <v>90</v>
      </c>
      <c r="B7" s="22">
        <v>99</v>
      </c>
      <c r="C7" s="22">
        <v>37</v>
      </c>
      <c r="D7" s="22">
        <v>29</v>
      </c>
      <c r="E7" s="22">
        <v>32</v>
      </c>
      <c r="F7" s="22">
        <v>197</v>
      </c>
    </row>
    <row r="8" spans="1:6" s="143" customFormat="1" x14ac:dyDescent="0.25">
      <c r="A8" s="144" t="s">
        <v>88</v>
      </c>
      <c r="B8" s="22">
        <v>36</v>
      </c>
      <c r="C8" s="22">
        <v>16</v>
      </c>
      <c r="D8" s="22">
        <v>7</v>
      </c>
      <c r="E8" s="22">
        <v>116</v>
      </c>
      <c r="F8" s="22">
        <v>175</v>
      </c>
    </row>
    <row r="9" spans="1:6" s="143" customFormat="1" x14ac:dyDescent="0.25">
      <c r="A9" s="144" t="s">
        <v>85</v>
      </c>
      <c r="B9" s="22">
        <v>407</v>
      </c>
      <c r="C9" s="22">
        <v>166</v>
      </c>
      <c r="D9" s="22">
        <v>234</v>
      </c>
      <c r="E9" s="22">
        <v>596</v>
      </c>
      <c r="F9" s="22">
        <v>1403</v>
      </c>
    </row>
    <row r="10" spans="1:6" s="143" customFormat="1" x14ac:dyDescent="0.25">
      <c r="A10" s="144" t="s">
        <v>84</v>
      </c>
      <c r="B10" s="22">
        <v>122</v>
      </c>
      <c r="C10" s="22">
        <v>24</v>
      </c>
      <c r="D10" s="22">
        <v>36</v>
      </c>
      <c r="E10" s="22">
        <v>57</v>
      </c>
      <c r="F10" s="22">
        <v>239</v>
      </c>
    </row>
    <row r="11" spans="1:6" s="143" customFormat="1" x14ac:dyDescent="0.25">
      <c r="A11" s="144" t="s">
        <v>81</v>
      </c>
      <c r="B11" s="22">
        <v>17</v>
      </c>
      <c r="C11" s="22">
        <v>14</v>
      </c>
      <c r="D11" s="22">
        <v>26</v>
      </c>
      <c r="E11" s="22">
        <v>22</v>
      </c>
      <c r="F11" s="22">
        <v>79</v>
      </c>
    </row>
    <row r="12" spans="1:6" s="143" customFormat="1" x14ac:dyDescent="0.25">
      <c r="A12" s="155" t="s">
        <v>148</v>
      </c>
      <c r="B12" s="44">
        <v>1031</v>
      </c>
      <c r="C12" s="44">
        <v>347</v>
      </c>
      <c r="D12" s="44">
        <v>464</v>
      </c>
      <c r="E12" s="44">
        <v>1176</v>
      </c>
      <c r="F12" s="44">
        <v>3018</v>
      </c>
    </row>
    <row r="13" spans="1:6" s="143" customFormat="1" x14ac:dyDescent="0.25">
      <c r="A13" s="144" t="s">
        <v>79</v>
      </c>
      <c r="B13" s="22">
        <v>47</v>
      </c>
      <c r="C13" s="22">
        <v>10</v>
      </c>
      <c r="D13" s="22">
        <v>16</v>
      </c>
      <c r="E13" s="22">
        <v>6</v>
      </c>
      <c r="F13" s="22">
        <v>79</v>
      </c>
    </row>
    <row r="14" spans="1:6" s="143" customFormat="1" x14ac:dyDescent="0.25">
      <c r="A14" s="144" t="s">
        <v>78</v>
      </c>
      <c r="B14" s="22">
        <v>2424</v>
      </c>
      <c r="C14" s="22">
        <v>390</v>
      </c>
      <c r="D14" s="22">
        <v>131</v>
      </c>
      <c r="E14" s="22">
        <v>422</v>
      </c>
      <c r="F14" s="22">
        <v>3367</v>
      </c>
    </row>
    <row r="15" spans="1:6" s="143" customFormat="1" x14ac:dyDescent="0.25">
      <c r="A15" s="144" t="s">
        <v>77</v>
      </c>
      <c r="B15" s="22">
        <v>153</v>
      </c>
      <c r="C15" s="22">
        <v>67</v>
      </c>
      <c r="D15" s="22">
        <v>111</v>
      </c>
      <c r="E15" s="22">
        <v>145</v>
      </c>
      <c r="F15" s="22">
        <v>476</v>
      </c>
    </row>
    <row r="16" spans="1:6" s="143" customFormat="1" x14ac:dyDescent="0.25">
      <c r="A16" s="155" t="s">
        <v>147</v>
      </c>
      <c r="B16" s="44">
        <v>3717</v>
      </c>
      <c r="C16" s="44">
        <v>832</v>
      </c>
      <c r="D16" s="44">
        <v>759</v>
      </c>
      <c r="E16" s="44">
        <v>1760</v>
      </c>
      <c r="F16" s="44">
        <v>7068</v>
      </c>
    </row>
    <row r="17" spans="1:6" s="143" customFormat="1" x14ac:dyDescent="0.25">
      <c r="A17" s="144" t="s">
        <v>74</v>
      </c>
      <c r="B17" s="22">
        <v>5</v>
      </c>
      <c r="C17" s="22">
        <v>8</v>
      </c>
      <c r="D17" s="22">
        <v>55</v>
      </c>
      <c r="E17" s="22">
        <v>6</v>
      </c>
      <c r="F17" s="22">
        <v>74</v>
      </c>
    </row>
    <row r="18" spans="1:6" s="143" customFormat="1" x14ac:dyDescent="0.25">
      <c r="A18" s="144" t="s">
        <v>73</v>
      </c>
      <c r="B18" s="22">
        <v>38</v>
      </c>
      <c r="C18" s="22">
        <v>30</v>
      </c>
      <c r="D18" s="22">
        <v>23</v>
      </c>
      <c r="E18" s="22">
        <v>73</v>
      </c>
      <c r="F18" s="22">
        <v>164</v>
      </c>
    </row>
    <row r="19" spans="1:6" s="143" customFormat="1" x14ac:dyDescent="0.25">
      <c r="A19" s="60" t="s">
        <v>71</v>
      </c>
      <c r="B19" s="22">
        <v>273</v>
      </c>
      <c r="C19" s="22">
        <v>28</v>
      </c>
      <c r="D19" s="22">
        <v>181</v>
      </c>
      <c r="E19" s="22">
        <v>40</v>
      </c>
      <c r="F19" s="22">
        <v>522</v>
      </c>
    </row>
    <row r="20" spans="1:6" s="143" customFormat="1" x14ac:dyDescent="0.25">
      <c r="A20" s="144" t="s">
        <v>70</v>
      </c>
      <c r="B20" s="22">
        <v>34</v>
      </c>
      <c r="C20" s="22">
        <v>23</v>
      </c>
      <c r="D20" s="22">
        <v>268</v>
      </c>
      <c r="E20" s="22">
        <v>18</v>
      </c>
      <c r="F20" s="22">
        <v>343</v>
      </c>
    </row>
    <row r="21" spans="1:6" s="143" customFormat="1" x14ac:dyDescent="0.25">
      <c r="A21" s="144" t="s">
        <v>69</v>
      </c>
      <c r="B21" s="22">
        <v>441</v>
      </c>
      <c r="C21" s="22">
        <v>63</v>
      </c>
      <c r="D21" s="22">
        <v>100</v>
      </c>
      <c r="E21" s="22">
        <v>117</v>
      </c>
      <c r="F21" s="22">
        <v>721</v>
      </c>
    </row>
    <row r="22" spans="1:6" s="143" customFormat="1" x14ac:dyDescent="0.25">
      <c r="A22" s="155" t="s">
        <v>67</v>
      </c>
      <c r="B22" s="44">
        <v>800</v>
      </c>
      <c r="C22" s="44">
        <v>263</v>
      </c>
      <c r="D22" s="44">
        <v>670</v>
      </c>
      <c r="E22" s="44">
        <v>282</v>
      </c>
      <c r="F22" s="44">
        <v>2015</v>
      </c>
    </row>
    <row r="23" spans="1:6" s="143" customFormat="1" x14ac:dyDescent="0.25">
      <c r="A23" s="146" t="s">
        <v>144</v>
      </c>
      <c r="B23" s="22"/>
      <c r="C23" s="22"/>
      <c r="D23" s="22"/>
      <c r="E23" s="22"/>
      <c r="F23" s="22"/>
    </row>
    <row r="24" spans="1:6" s="143" customFormat="1" x14ac:dyDescent="0.25">
      <c r="A24" s="144" t="s">
        <v>146</v>
      </c>
      <c r="B24" s="22">
        <v>131</v>
      </c>
      <c r="C24" s="22">
        <v>42</v>
      </c>
      <c r="D24" s="22">
        <v>29</v>
      </c>
      <c r="E24" s="22">
        <v>18</v>
      </c>
      <c r="F24" s="22">
        <v>220</v>
      </c>
    </row>
    <row r="25" spans="1:6" s="143" customFormat="1" x14ac:dyDescent="0.25">
      <c r="A25" s="144" t="s">
        <v>117</v>
      </c>
      <c r="B25" s="22">
        <v>38</v>
      </c>
      <c r="C25" s="22">
        <v>8</v>
      </c>
      <c r="D25" s="22">
        <v>126</v>
      </c>
      <c r="E25" s="22">
        <v>86</v>
      </c>
      <c r="F25" s="22">
        <v>258</v>
      </c>
    </row>
    <row r="26" spans="1:6" s="143" customFormat="1" x14ac:dyDescent="0.25">
      <c r="A26" s="144" t="s">
        <v>66</v>
      </c>
      <c r="B26" s="22">
        <v>14</v>
      </c>
      <c r="C26" s="22">
        <v>13</v>
      </c>
      <c r="D26" s="22">
        <v>121</v>
      </c>
      <c r="E26" s="22">
        <v>6</v>
      </c>
      <c r="F26" s="22">
        <v>154</v>
      </c>
    </row>
    <row r="27" spans="1:6" s="143" customFormat="1" x14ac:dyDescent="0.25">
      <c r="A27" s="144" t="s">
        <v>65</v>
      </c>
      <c r="B27" s="22">
        <v>73</v>
      </c>
      <c r="C27" s="22">
        <v>20</v>
      </c>
      <c r="D27" s="22">
        <v>46</v>
      </c>
      <c r="E27" s="22">
        <v>10</v>
      </c>
      <c r="F27" s="22">
        <v>149</v>
      </c>
    </row>
    <row r="28" spans="1:6" s="143" customFormat="1" x14ac:dyDescent="0.25">
      <c r="A28" s="144" t="s">
        <v>64</v>
      </c>
      <c r="B28" s="22">
        <v>353</v>
      </c>
      <c r="C28" s="22">
        <v>63</v>
      </c>
      <c r="D28" s="22">
        <v>65</v>
      </c>
      <c r="E28" s="22">
        <v>22</v>
      </c>
      <c r="F28" s="22">
        <v>503</v>
      </c>
    </row>
    <row r="29" spans="1:6" s="143" customFormat="1" x14ac:dyDescent="0.25">
      <c r="A29" s="144" t="s">
        <v>145</v>
      </c>
      <c r="B29" s="22">
        <v>71</v>
      </c>
      <c r="C29" s="22">
        <v>30</v>
      </c>
      <c r="D29" s="22">
        <v>74</v>
      </c>
      <c r="E29" s="22">
        <v>27</v>
      </c>
      <c r="F29" s="22">
        <v>202</v>
      </c>
    </row>
    <row r="30" spans="1:6" s="143" customFormat="1" x14ac:dyDescent="0.25">
      <c r="A30" s="144" t="s">
        <v>63</v>
      </c>
      <c r="B30" s="22">
        <v>13</v>
      </c>
      <c r="C30" s="22">
        <v>9</v>
      </c>
      <c r="D30" s="22">
        <v>4</v>
      </c>
      <c r="E30" s="22">
        <v>4</v>
      </c>
      <c r="F30" s="22">
        <v>30</v>
      </c>
    </row>
    <row r="31" spans="1:6" s="143" customFormat="1" x14ac:dyDescent="0.25">
      <c r="A31" s="144" t="s">
        <v>62</v>
      </c>
      <c r="B31" s="22">
        <v>12</v>
      </c>
      <c r="C31" s="22">
        <v>13</v>
      </c>
      <c r="D31" s="22">
        <v>7</v>
      </c>
      <c r="E31" s="22">
        <v>10</v>
      </c>
      <c r="F31" s="22">
        <v>42</v>
      </c>
    </row>
    <row r="32" spans="1:6" s="143" customFormat="1" x14ac:dyDescent="0.25">
      <c r="A32" s="144" t="s">
        <v>61</v>
      </c>
      <c r="B32" s="22">
        <v>46</v>
      </c>
      <c r="C32" s="22">
        <v>25</v>
      </c>
      <c r="D32" s="22">
        <v>18</v>
      </c>
      <c r="E32" s="22">
        <v>10</v>
      </c>
      <c r="F32" s="22">
        <v>99</v>
      </c>
    </row>
    <row r="33" spans="1:6" s="143" customFormat="1" x14ac:dyDescent="0.25">
      <c r="A33" s="155" t="s">
        <v>59</v>
      </c>
      <c r="B33" s="44">
        <v>160</v>
      </c>
      <c r="C33" s="44">
        <v>160</v>
      </c>
      <c r="D33" s="44">
        <v>222</v>
      </c>
      <c r="E33" s="44">
        <v>246</v>
      </c>
      <c r="F33" s="44">
        <v>788</v>
      </c>
    </row>
    <row r="34" spans="1:6" s="143" customFormat="1" x14ac:dyDescent="0.25">
      <c r="A34" s="146" t="s">
        <v>144</v>
      </c>
      <c r="B34" s="22"/>
      <c r="C34" s="22"/>
      <c r="D34" s="22"/>
      <c r="E34" s="22"/>
      <c r="F34" s="22"/>
    </row>
    <row r="35" spans="1:6" s="143" customFormat="1" x14ac:dyDescent="0.25">
      <c r="A35" s="144" t="s">
        <v>58</v>
      </c>
      <c r="B35" s="22">
        <v>96</v>
      </c>
      <c r="C35" s="22">
        <v>97</v>
      </c>
      <c r="D35" s="22">
        <v>116</v>
      </c>
      <c r="E35" s="22">
        <v>190</v>
      </c>
      <c r="F35" s="22">
        <v>499</v>
      </c>
    </row>
    <row r="36" spans="1:6" s="143" customFormat="1" x14ac:dyDescent="0.25">
      <c r="A36" s="144" t="s">
        <v>57</v>
      </c>
      <c r="B36" s="22">
        <v>21</v>
      </c>
      <c r="C36" s="22">
        <v>19</v>
      </c>
      <c r="D36" s="22">
        <v>31</v>
      </c>
      <c r="E36" s="22">
        <v>22</v>
      </c>
      <c r="F36" s="22">
        <v>93</v>
      </c>
    </row>
    <row r="37" spans="1:6" s="143" customFormat="1" x14ac:dyDescent="0.25">
      <c r="A37" s="155" t="s">
        <v>55</v>
      </c>
      <c r="B37" s="44">
        <v>38</v>
      </c>
      <c r="C37" s="44">
        <v>104</v>
      </c>
      <c r="D37" s="44">
        <v>178</v>
      </c>
      <c r="E37" s="44">
        <v>50</v>
      </c>
      <c r="F37" s="44">
        <v>370</v>
      </c>
    </row>
    <row r="38" spans="1:6" s="143" customFormat="1" x14ac:dyDescent="0.25">
      <c r="A38" s="146" t="s">
        <v>144</v>
      </c>
      <c r="B38" s="22"/>
      <c r="C38" s="22"/>
      <c r="D38" s="22"/>
      <c r="E38" s="22"/>
      <c r="F38" s="22"/>
    </row>
    <row r="39" spans="1:6" s="143" customFormat="1" x14ac:dyDescent="0.25">
      <c r="A39" s="144" t="s">
        <v>109</v>
      </c>
      <c r="B39" s="22" t="s">
        <v>11</v>
      </c>
      <c r="C39" s="22">
        <v>5</v>
      </c>
      <c r="D39" s="22">
        <v>8</v>
      </c>
      <c r="E39" s="22">
        <v>5</v>
      </c>
      <c r="F39" s="22">
        <v>18</v>
      </c>
    </row>
    <row r="40" spans="1:6" s="143" customFormat="1" x14ac:dyDescent="0.25">
      <c r="A40" s="144" t="s">
        <v>54</v>
      </c>
      <c r="B40" s="22">
        <v>5</v>
      </c>
      <c r="C40" s="22">
        <v>42</v>
      </c>
      <c r="D40" s="22">
        <v>88</v>
      </c>
      <c r="E40" s="22">
        <v>7</v>
      </c>
      <c r="F40" s="22">
        <v>142</v>
      </c>
    </row>
    <row r="41" spans="1:6" s="143" customFormat="1" x14ac:dyDescent="0.25">
      <c r="A41" s="155" t="s">
        <v>143</v>
      </c>
      <c r="B41" s="44">
        <v>5</v>
      </c>
      <c r="C41" s="44">
        <v>3</v>
      </c>
      <c r="D41" s="44">
        <v>6</v>
      </c>
      <c r="E41" s="44">
        <v>10</v>
      </c>
      <c r="F41" s="44">
        <v>24</v>
      </c>
    </row>
    <row r="42" spans="1:6" s="143" customFormat="1" x14ac:dyDescent="0.25">
      <c r="A42" s="146" t="s">
        <v>144</v>
      </c>
      <c r="B42" s="22"/>
      <c r="C42" s="22"/>
      <c r="D42" s="22"/>
      <c r="E42" s="22"/>
      <c r="F42" s="22"/>
    </row>
    <row r="43" spans="1:6" s="143" customFormat="1" x14ac:dyDescent="0.25">
      <c r="A43" s="144" t="s">
        <v>143</v>
      </c>
      <c r="B43" s="22">
        <v>4</v>
      </c>
      <c r="C43" s="22">
        <v>3</v>
      </c>
      <c r="D43" s="22">
        <v>5</v>
      </c>
      <c r="E43" s="22">
        <v>7</v>
      </c>
      <c r="F43" s="22">
        <v>19</v>
      </c>
    </row>
    <row r="44" spans="1:6" s="143" customFormat="1" x14ac:dyDescent="0.25">
      <c r="A44" s="144" t="s">
        <v>51</v>
      </c>
      <c r="B44" s="22" t="s">
        <v>11</v>
      </c>
      <c r="C44" s="22" t="s">
        <v>11</v>
      </c>
      <c r="D44" s="22" t="s">
        <v>11</v>
      </c>
      <c r="E44" s="22" t="s">
        <v>11</v>
      </c>
      <c r="F44" s="22" t="s">
        <v>11</v>
      </c>
    </row>
    <row r="45" spans="1:6" s="143" customFormat="1" x14ac:dyDescent="0.25">
      <c r="A45" s="155" t="s">
        <v>22</v>
      </c>
      <c r="B45" s="44">
        <v>5805</v>
      </c>
      <c r="C45" s="44">
        <v>1561</v>
      </c>
      <c r="D45" s="44">
        <v>2528</v>
      </c>
      <c r="E45" s="44">
        <v>2682</v>
      </c>
      <c r="F45" s="44">
        <v>12576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A4F2D-9BDF-4CD7-B232-B36A0B501F87}">
  <dimension ref="A1:F45"/>
  <sheetViews>
    <sheetView zoomScaleNormal="100" workbookViewId="0"/>
  </sheetViews>
  <sheetFormatPr defaultRowHeight="12.75" x14ac:dyDescent="0.25"/>
  <cols>
    <col min="1" max="1" width="15.7109375" style="76" customWidth="1"/>
    <col min="2" max="6" width="13.7109375" style="76" customWidth="1"/>
    <col min="7" max="16384" width="9.140625" style="76"/>
  </cols>
  <sheetData>
    <row r="1" spans="1:6" s="152" customFormat="1" ht="13.5" customHeight="1" thickBot="1" x14ac:dyDescent="0.3">
      <c r="A1" s="154" t="s">
        <v>160</v>
      </c>
      <c r="B1" s="153"/>
      <c r="C1" s="153"/>
      <c r="D1" s="153"/>
      <c r="E1" s="153"/>
      <c r="F1" s="153"/>
    </row>
    <row r="2" spans="1:6" s="147" customFormat="1" ht="25.5" customHeight="1" x14ac:dyDescent="0.25">
      <c r="A2" s="160" t="s">
        <v>152</v>
      </c>
      <c r="B2" s="159" t="s">
        <v>158</v>
      </c>
      <c r="C2" s="158" t="s">
        <v>157</v>
      </c>
      <c r="D2" s="157" t="s">
        <v>156</v>
      </c>
      <c r="E2" s="156" t="s">
        <v>51</v>
      </c>
      <c r="F2" s="156" t="s">
        <v>22</v>
      </c>
    </row>
    <row r="3" spans="1:6" s="143" customFormat="1" x14ac:dyDescent="0.25">
      <c r="A3" s="155" t="s">
        <v>96</v>
      </c>
      <c r="B3" s="44">
        <v>2044</v>
      </c>
      <c r="C3" s="44">
        <v>1602</v>
      </c>
      <c r="D3" s="44">
        <v>1720</v>
      </c>
      <c r="E3" s="44">
        <v>1773</v>
      </c>
      <c r="F3" s="44">
        <v>7139</v>
      </c>
    </row>
    <row r="4" spans="1:6" s="143" customFormat="1" x14ac:dyDescent="0.25">
      <c r="A4" s="146" t="s">
        <v>144</v>
      </c>
      <c r="B4" s="22"/>
      <c r="C4" s="22"/>
      <c r="D4" s="22"/>
      <c r="E4" s="22"/>
      <c r="F4" s="22"/>
    </row>
    <row r="5" spans="1:6" s="143" customFormat="1" x14ac:dyDescent="0.25">
      <c r="A5" s="144" t="s">
        <v>95</v>
      </c>
      <c r="B5" s="22">
        <v>27</v>
      </c>
      <c r="C5" s="22">
        <v>33</v>
      </c>
      <c r="D5" s="22">
        <v>9</v>
      </c>
      <c r="E5" s="22">
        <v>130</v>
      </c>
      <c r="F5" s="22">
        <v>199</v>
      </c>
    </row>
    <row r="6" spans="1:6" s="143" customFormat="1" x14ac:dyDescent="0.25">
      <c r="A6" s="144" t="s">
        <v>92</v>
      </c>
      <c r="B6" s="22">
        <v>40</v>
      </c>
      <c r="C6" s="22">
        <v>39</v>
      </c>
      <c r="D6" s="22">
        <v>30</v>
      </c>
      <c r="E6" s="22">
        <v>25</v>
      </c>
      <c r="F6" s="22">
        <v>134</v>
      </c>
    </row>
    <row r="7" spans="1:6" s="143" customFormat="1" x14ac:dyDescent="0.25">
      <c r="A7" s="144" t="s">
        <v>90</v>
      </c>
      <c r="B7" s="22">
        <v>34</v>
      </c>
      <c r="C7" s="22">
        <v>44</v>
      </c>
      <c r="D7" s="22">
        <v>38</v>
      </c>
      <c r="E7" s="22">
        <v>15</v>
      </c>
      <c r="F7" s="22">
        <v>131</v>
      </c>
    </row>
    <row r="8" spans="1:6" s="143" customFormat="1" x14ac:dyDescent="0.25">
      <c r="A8" s="144" t="s">
        <v>88</v>
      </c>
      <c r="B8" s="22">
        <v>10</v>
      </c>
      <c r="C8" s="22">
        <v>25</v>
      </c>
      <c r="D8" s="22">
        <v>12</v>
      </c>
      <c r="E8" s="22">
        <v>98</v>
      </c>
      <c r="F8" s="22">
        <v>145</v>
      </c>
    </row>
    <row r="9" spans="1:6" s="143" customFormat="1" x14ac:dyDescent="0.25">
      <c r="A9" s="144" t="s">
        <v>85</v>
      </c>
      <c r="B9" s="22">
        <v>69</v>
      </c>
      <c r="C9" s="22">
        <v>301</v>
      </c>
      <c r="D9" s="22">
        <v>258</v>
      </c>
      <c r="E9" s="22">
        <v>397</v>
      </c>
      <c r="F9" s="22">
        <v>1025</v>
      </c>
    </row>
    <row r="10" spans="1:6" s="143" customFormat="1" x14ac:dyDescent="0.25">
      <c r="A10" s="144" t="s">
        <v>84</v>
      </c>
      <c r="B10" s="22">
        <v>18</v>
      </c>
      <c r="C10" s="22">
        <v>15</v>
      </c>
      <c r="D10" s="22">
        <v>35</v>
      </c>
      <c r="E10" s="22">
        <v>11</v>
      </c>
      <c r="F10" s="22">
        <v>79</v>
      </c>
    </row>
    <row r="11" spans="1:6" s="143" customFormat="1" x14ac:dyDescent="0.25">
      <c r="A11" s="144" t="s">
        <v>81</v>
      </c>
      <c r="B11" s="22">
        <v>5</v>
      </c>
      <c r="C11" s="22">
        <v>19</v>
      </c>
      <c r="D11" s="22">
        <v>30</v>
      </c>
      <c r="E11" s="22">
        <v>15</v>
      </c>
      <c r="F11" s="22">
        <v>69</v>
      </c>
    </row>
    <row r="12" spans="1:6" s="143" customFormat="1" x14ac:dyDescent="0.25">
      <c r="A12" s="155" t="s">
        <v>148</v>
      </c>
      <c r="B12" s="44">
        <v>249</v>
      </c>
      <c r="C12" s="44">
        <v>506</v>
      </c>
      <c r="D12" s="44">
        <v>535</v>
      </c>
      <c r="E12" s="44">
        <v>732</v>
      </c>
      <c r="F12" s="44">
        <v>2022</v>
      </c>
    </row>
    <row r="13" spans="1:6" s="143" customFormat="1" x14ac:dyDescent="0.25">
      <c r="A13" s="144" t="s">
        <v>79</v>
      </c>
      <c r="B13" s="22">
        <v>43</v>
      </c>
      <c r="C13" s="22">
        <v>26</v>
      </c>
      <c r="D13" s="22">
        <v>32</v>
      </c>
      <c r="E13" s="22">
        <v>13</v>
      </c>
      <c r="F13" s="22">
        <v>114</v>
      </c>
    </row>
    <row r="14" spans="1:6" s="143" customFormat="1" x14ac:dyDescent="0.25">
      <c r="A14" s="144" t="s">
        <v>78</v>
      </c>
      <c r="B14" s="22">
        <v>1207</v>
      </c>
      <c r="C14" s="22">
        <v>590</v>
      </c>
      <c r="D14" s="22">
        <v>174</v>
      </c>
      <c r="E14" s="22">
        <v>466</v>
      </c>
      <c r="F14" s="22">
        <v>2437</v>
      </c>
    </row>
    <row r="15" spans="1:6" s="143" customFormat="1" x14ac:dyDescent="0.25">
      <c r="A15" s="144" t="s">
        <v>77</v>
      </c>
      <c r="B15" s="22">
        <v>208</v>
      </c>
      <c r="C15" s="22">
        <v>109</v>
      </c>
      <c r="D15" s="22">
        <v>146</v>
      </c>
      <c r="E15" s="22">
        <v>190</v>
      </c>
      <c r="F15" s="22">
        <v>653</v>
      </c>
    </row>
    <row r="16" spans="1:6" s="143" customFormat="1" x14ac:dyDescent="0.25">
      <c r="A16" s="155" t="s">
        <v>147</v>
      </c>
      <c r="B16" s="44">
        <v>1753</v>
      </c>
      <c r="C16" s="44">
        <v>1255</v>
      </c>
      <c r="D16" s="44">
        <v>954</v>
      </c>
      <c r="E16" s="44">
        <v>1421</v>
      </c>
      <c r="F16" s="44">
        <v>5383</v>
      </c>
    </row>
    <row r="17" spans="1:6" s="143" customFormat="1" x14ac:dyDescent="0.25">
      <c r="A17" s="144" t="s">
        <v>74</v>
      </c>
      <c r="B17" s="22">
        <v>2</v>
      </c>
      <c r="C17" s="22">
        <v>1</v>
      </c>
      <c r="D17" s="22">
        <v>101</v>
      </c>
      <c r="E17" s="22">
        <v>4</v>
      </c>
      <c r="F17" s="22">
        <v>108</v>
      </c>
    </row>
    <row r="18" spans="1:6" s="143" customFormat="1" x14ac:dyDescent="0.25">
      <c r="A18" s="144" t="s">
        <v>73</v>
      </c>
      <c r="B18" s="22">
        <v>34</v>
      </c>
      <c r="C18" s="22">
        <v>93</v>
      </c>
      <c r="D18" s="22">
        <v>51</v>
      </c>
      <c r="E18" s="22">
        <v>92</v>
      </c>
      <c r="F18" s="22">
        <v>270</v>
      </c>
    </row>
    <row r="19" spans="1:6" s="143" customFormat="1" x14ac:dyDescent="0.25">
      <c r="A19" s="60" t="s">
        <v>71</v>
      </c>
      <c r="B19" s="22">
        <v>54</v>
      </c>
      <c r="C19" s="22">
        <v>47</v>
      </c>
      <c r="D19" s="22">
        <v>204</v>
      </c>
      <c r="E19" s="22">
        <v>43</v>
      </c>
      <c r="F19" s="22">
        <v>348</v>
      </c>
    </row>
    <row r="20" spans="1:6" s="143" customFormat="1" x14ac:dyDescent="0.25">
      <c r="A20" s="144" t="s">
        <v>70</v>
      </c>
      <c r="B20" s="22">
        <v>10</v>
      </c>
      <c r="C20" s="22">
        <v>19</v>
      </c>
      <c r="D20" s="22">
        <v>194</v>
      </c>
      <c r="E20" s="22">
        <v>10</v>
      </c>
      <c r="F20" s="22">
        <v>233</v>
      </c>
    </row>
    <row r="21" spans="1:6" s="143" customFormat="1" x14ac:dyDescent="0.25">
      <c r="A21" s="144" t="s">
        <v>69</v>
      </c>
      <c r="B21" s="22">
        <v>154</v>
      </c>
      <c r="C21" s="22">
        <v>136</v>
      </c>
      <c r="D21" s="22">
        <v>132</v>
      </c>
      <c r="E21" s="22">
        <v>137</v>
      </c>
      <c r="F21" s="22">
        <v>559</v>
      </c>
    </row>
    <row r="22" spans="1:6" s="143" customFormat="1" x14ac:dyDescent="0.25">
      <c r="A22" s="155" t="s">
        <v>67</v>
      </c>
      <c r="B22" s="44">
        <v>436</v>
      </c>
      <c r="C22" s="44">
        <v>527</v>
      </c>
      <c r="D22" s="44">
        <v>540</v>
      </c>
      <c r="E22" s="44">
        <v>306</v>
      </c>
      <c r="F22" s="44">
        <v>1809</v>
      </c>
    </row>
    <row r="23" spans="1:6" s="143" customFormat="1" x14ac:dyDescent="0.25">
      <c r="A23" s="146" t="s">
        <v>144</v>
      </c>
      <c r="B23" s="22"/>
      <c r="C23" s="22"/>
      <c r="D23" s="22"/>
      <c r="E23" s="22"/>
      <c r="F23" s="22"/>
    </row>
    <row r="24" spans="1:6" s="143" customFormat="1" x14ac:dyDescent="0.25">
      <c r="A24" s="144" t="s">
        <v>146</v>
      </c>
      <c r="B24" s="22">
        <v>16</v>
      </c>
      <c r="C24" s="22">
        <v>83</v>
      </c>
      <c r="D24" s="22">
        <v>12</v>
      </c>
      <c r="E24" s="22">
        <v>25</v>
      </c>
      <c r="F24" s="22">
        <v>136</v>
      </c>
    </row>
    <row r="25" spans="1:6" s="143" customFormat="1" x14ac:dyDescent="0.25">
      <c r="A25" s="144" t="s">
        <v>117</v>
      </c>
      <c r="B25" s="22">
        <v>8</v>
      </c>
      <c r="C25" s="22">
        <v>31</v>
      </c>
      <c r="D25" s="22">
        <v>81</v>
      </c>
      <c r="E25" s="22">
        <v>55</v>
      </c>
      <c r="F25" s="22">
        <v>175</v>
      </c>
    </row>
    <row r="26" spans="1:6" s="143" customFormat="1" x14ac:dyDescent="0.25">
      <c r="A26" s="144" t="s">
        <v>66</v>
      </c>
      <c r="B26" s="22" t="s">
        <v>11</v>
      </c>
      <c r="C26" s="22">
        <v>15</v>
      </c>
      <c r="D26" s="22">
        <v>81</v>
      </c>
      <c r="E26" s="22">
        <v>5</v>
      </c>
      <c r="F26" s="22">
        <v>101</v>
      </c>
    </row>
    <row r="27" spans="1:6" s="143" customFormat="1" x14ac:dyDescent="0.25">
      <c r="A27" s="144" t="s">
        <v>65</v>
      </c>
      <c r="B27" s="22">
        <v>1</v>
      </c>
      <c r="C27" s="22">
        <v>70</v>
      </c>
      <c r="D27" s="22">
        <v>70</v>
      </c>
      <c r="E27" s="22">
        <v>14</v>
      </c>
      <c r="F27" s="22">
        <v>155</v>
      </c>
    </row>
    <row r="28" spans="1:6" s="143" customFormat="1" x14ac:dyDescent="0.25">
      <c r="A28" s="144" t="s">
        <v>64</v>
      </c>
      <c r="B28" s="22">
        <v>169</v>
      </c>
      <c r="C28" s="22">
        <v>106</v>
      </c>
      <c r="D28" s="22">
        <v>67</v>
      </c>
      <c r="E28" s="22">
        <v>38</v>
      </c>
      <c r="F28" s="22">
        <v>380</v>
      </c>
    </row>
    <row r="29" spans="1:6" s="143" customFormat="1" x14ac:dyDescent="0.25">
      <c r="A29" s="144" t="s">
        <v>145</v>
      </c>
      <c r="B29" s="22">
        <v>17</v>
      </c>
      <c r="C29" s="22">
        <v>76</v>
      </c>
      <c r="D29" s="22">
        <v>67</v>
      </c>
      <c r="E29" s="22">
        <v>20</v>
      </c>
      <c r="F29" s="22">
        <v>180</v>
      </c>
    </row>
    <row r="30" spans="1:6" s="143" customFormat="1" x14ac:dyDescent="0.25">
      <c r="A30" s="144" t="s">
        <v>63</v>
      </c>
      <c r="B30" s="22">
        <v>26</v>
      </c>
      <c r="C30" s="22">
        <v>10</v>
      </c>
      <c r="D30" s="22">
        <v>10</v>
      </c>
      <c r="E30" s="22">
        <v>8</v>
      </c>
      <c r="F30" s="22">
        <v>54</v>
      </c>
    </row>
    <row r="31" spans="1:6" s="143" customFormat="1" x14ac:dyDescent="0.25">
      <c r="A31" s="144" t="s">
        <v>62</v>
      </c>
      <c r="B31" s="22">
        <v>1</v>
      </c>
      <c r="C31" s="22">
        <v>14</v>
      </c>
      <c r="D31" s="22">
        <v>3</v>
      </c>
      <c r="E31" s="22">
        <v>12</v>
      </c>
      <c r="F31" s="22">
        <v>30</v>
      </c>
    </row>
    <row r="32" spans="1:6" s="143" customFormat="1" x14ac:dyDescent="0.25">
      <c r="A32" s="144" t="s">
        <v>61</v>
      </c>
      <c r="B32" s="78">
        <v>38</v>
      </c>
      <c r="C32" s="78">
        <v>44</v>
      </c>
      <c r="D32" s="78">
        <v>29</v>
      </c>
      <c r="E32" s="78">
        <v>15</v>
      </c>
      <c r="F32" s="78">
        <v>126</v>
      </c>
    </row>
    <row r="33" spans="1:6" s="143" customFormat="1" x14ac:dyDescent="0.25">
      <c r="A33" s="155" t="s">
        <v>59</v>
      </c>
      <c r="B33" s="44">
        <v>60</v>
      </c>
      <c r="C33" s="44">
        <v>186</v>
      </c>
      <c r="D33" s="44">
        <v>214</v>
      </c>
      <c r="E33" s="44">
        <v>276</v>
      </c>
      <c r="F33" s="44">
        <v>736</v>
      </c>
    </row>
    <row r="34" spans="1:6" s="143" customFormat="1" x14ac:dyDescent="0.25">
      <c r="A34" s="146" t="s">
        <v>144</v>
      </c>
      <c r="B34" s="22"/>
      <c r="C34" s="22"/>
      <c r="D34" s="22"/>
      <c r="E34" s="22"/>
      <c r="F34" s="22"/>
    </row>
    <row r="35" spans="1:6" s="143" customFormat="1" x14ac:dyDescent="0.25">
      <c r="A35" s="144" t="s">
        <v>58</v>
      </c>
      <c r="B35" s="78">
        <v>43</v>
      </c>
      <c r="C35" s="78">
        <v>119</v>
      </c>
      <c r="D35" s="78">
        <v>128</v>
      </c>
      <c r="E35" s="78">
        <v>209</v>
      </c>
      <c r="F35" s="78">
        <v>499</v>
      </c>
    </row>
    <row r="36" spans="1:6" s="143" customFormat="1" x14ac:dyDescent="0.25">
      <c r="A36" s="144" t="s">
        <v>57</v>
      </c>
      <c r="B36" s="22">
        <v>4</v>
      </c>
      <c r="C36" s="22">
        <v>25</v>
      </c>
      <c r="D36" s="22">
        <v>33</v>
      </c>
      <c r="E36" s="22">
        <v>25</v>
      </c>
      <c r="F36" s="22">
        <v>87</v>
      </c>
    </row>
    <row r="37" spans="1:6" s="143" customFormat="1" x14ac:dyDescent="0.25">
      <c r="A37" s="155" t="s">
        <v>55</v>
      </c>
      <c r="B37" s="44">
        <v>7</v>
      </c>
      <c r="C37" s="44">
        <v>34</v>
      </c>
      <c r="D37" s="44">
        <v>127</v>
      </c>
      <c r="E37" s="44">
        <v>51</v>
      </c>
      <c r="F37" s="44">
        <v>219</v>
      </c>
    </row>
    <row r="38" spans="1:6" s="143" customFormat="1" x14ac:dyDescent="0.25">
      <c r="A38" s="146" t="s">
        <v>144</v>
      </c>
      <c r="B38" s="22"/>
      <c r="C38" s="22"/>
      <c r="D38" s="22"/>
      <c r="E38" s="22"/>
      <c r="F38" s="22"/>
    </row>
    <row r="39" spans="1:6" s="143" customFormat="1" x14ac:dyDescent="0.25">
      <c r="A39" s="144" t="s">
        <v>109</v>
      </c>
      <c r="B39" s="22" t="s">
        <v>11</v>
      </c>
      <c r="C39" s="22">
        <v>2</v>
      </c>
      <c r="D39" s="22" t="s">
        <v>11</v>
      </c>
      <c r="E39" s="22">
        <v>8</v>
      </c>
      <c r="F39" s="22">
        <v>10</v>
      </c>
    </row>
    <row r="40" spans="1:6" s="143" customFormat="1" x14ac:dyDescent="0.25">
      <c r="A40" s="144" t="s">
        <v>54</v>
      </c>
      <c r="B40" s="22" t="s">
        <v>11</v>
      </c>
      <c r="C40" s="144">
        <v>5</v>
      </c>
      <c r="D40" s="144">
        <v>86</v>
      </c>
      <c r="E40" s="144">
        <v>6</v>
      </c>
      <c r="F40" s="144">
        <v>97</v>
      </c>
    </row>
    <row r="41" spans="1:6" s="143" customFormat="1" x14ac:dyDescent="0.25">
      <c r="A41" s="155" t="s">
        <v>143</v>
      </c>
      <c r="B41" s="44">
        <v>3</v>
      </c>
      <c r="C41" s="44">
        <v>9</v>
      </c>
      <c r="D41" s="44">
        <v>3</v>
      </c>
      <c r="E41" s="44">
        <v>17</v>
      </c>
      <c r="F41" s="44">
        <v>32</v>
      </c>
    </row>
    <row r="42" spans="1:6" s="143" customFormat="1" x14ac:dyDescent="0.25">
      <c r="A42" s="146" t="s">
        <v>144</v>
      </c>
      <c r="B42" s="22"/>
      <c r="C42" s="22"/>
      <c r="D42" s="22"/>
      <c r="E42" s="22"/>
      <c r="F42" s="22"/>
    </row>
    <row r="43" spans="1:6" s="143" customFormat="1" x14ac:dyDescent="0.25">
      <c r="A43" s="144" t="s">
        <v>143</v>
      </c>
      <c r="B43" s="22">
        <v>2</v>
      </c>
      <c r="C43" s="22">
        <v>8</v>
      </c>
      <c r="D43" s="22">
        <v>3</v>
      </c>
      <c r="E43" s="22">
        <v>12</v>
      </c>
      <c r="F43" s="22">
        <v>25</v>
      </c>
    </row>
    <row r="44" spans="1:6" s="143" customFormat="1" x14ac:dyDescent="0.25">
      <c r="A44" s="144" t="s">
        <v>51</v>
      </c>
      <c r="B44" s="22" t="s">
        <v>11</v>
      </c>
      <c r="C44" s="22">
        <v>1</v>
      </c>
      <c r="D44" s="22" t="s">
        <v>11</v>
      </c>
      <c r="E44" s="22">
        <v>2</v>
      </c>
      <c r="F44" s="22">
        <v>3</v>
      </c>
    </row>
    <row r="45" spans="1:6" s="143" customFormat="1" x14ac:dyDescent="0.25">
      <c r="A45" s="155" t="s">
        <v>22</v>
      </c>
      <c r="B45" s="44">
        <v>2550</v>
      </c>
      <c r="C45" s="44">
        <v>2359</v>
      </c>
      <c r="D45" s="44">
        <v>2604</v>
      </c>
      <c r="E45" s="44">
        <v>2425</v>
      </c>
      <c r="F45" s="44">
        <v>9938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CF3F73-1D94-47EB-B19B-716C75D5CE41}">
  <dimension ref="A1:F45"/>
  <sheetViews>
    <sheetView zoomScaleNormal="100" workbookViewId="0"/>
  </sheetViews>
  <sheetFormatPr defaultRowHeight="12.75" x14ac:dyDescent="0.25"/>
  <cols>
    <col min="1" max="1" width="15.7109375" style="76" customWidth="1"/>
    <col min="2" max="6" width="13.7109375" style="76" customWidth="1"/>
    <col min="7" max="16384" width="9.140625" style="76"/>
  </cols>
  <sheetData>
    <row r="1" spans="1:6" s="152" customFormat="1" ht="13.5" customHeight="1" thickBot="1" x14ac:dyDescent="0.3">
      <c r="A1" s="154" t="s">
        <v>161</v>
      </c>
      <c r="B1" s="153"/>
      <c r="C1" s="153"/>
      <c r="D1" s="153"/>
      <c r="E1" s="153"/>
      <c r="F1" s="153"/>
    </row>
    <row r="2" spans="1:6" s="147" customFormat="1" ht="25.5" customHeight="1" x14ac:dyDescent="0.25">
      <c r="A2" s="161" t="s">
        <v>152</v>
      </c>
      <c r="B2" s="159" t="s">
        <v>158</v>
      </c>
      <c r="C2" s="158" t="s">
        <v>157</v>
      </c>
      <c r="D2" s="157" t="s">
        <v>156</v>
      </c>
      <c r="E2" s="156" t="s">
        <v>51</v>
      </c>
      <c r="F2" s="156" t="s">
        <v>22</v>
      </c>
    </row>
    <row r="3" spans="1:6" s="143" customFormat="1" x14ac:dyDescent="0.25">
      <c r="A3" s="155" t="s">
        <v>96</v>
      </c>
      <c r="B3" s="44">
        <v>6846</v>
      </c>
      <c r="C3" s="44">
        <v>2633</v>
      </c>
      <c r="D3" s="44">
        <v>3172</v>
      </c>
      <c r="E3" s="44">
        <v>3867</v>
      </c>
      <c r="F3" s="44">
        <v>16518</v>
      </c>
    </row>
    <row r="4" spans="1:6" s="143" customFormat="1" x14ac:dyDescent="0.25">
      <c r="A4" s="146" t="s">
        <v>144</v>
      </c>
      <c r="B4" s="44"/>
      <c r="C4" s="44"/>
      <c r="D4" s="44"/>
      <c r="E4" s="44"/>
      <c r="F4" s="44"/>
    </row>
    <row r="5" spans="1:6" s="143" customFormat="1" x14ac:dyDescent="0.25">
      <c r="A5" s="144" t="s">
        <v>95</v>
      </c>
      <c r="B5" s="22">
        <v>98</v>
      </c>
      <c r="C5" s="22">
        <v>59</v>
      </c>
      <c r="D5" s="22">
        <v>15</v>
      </c>
      <c r="E5" s="22">
        <v>369</v>
      </c>
      <c r="F5" s="22">
        <v>541</v>
      </c>
    </row>
    <row r="6" spans="1:6" s="143" customFormat="1" x14ac:dyDescent="0.25">
      <c r="A6" s="144" t="s">
        <v>92</v>
      </c>
      <c r="B6" s="22">
        <v>173</v>
      </c>
      <c r="C6" s="22">
        <v>76</v>
      </c>
      <c r="D6" s="22">
        <v>65</v>
      </c>
      <c r="E6" s="22">
        <v>81</v>
      </c>
      <c r="F6" s="22">
        <v>395</v>
      </c>
    </row>
    <row r="7" spans="1:6" s="143" customFormat="1" x14ac:dyDescent="0.25">
      <c r="A7" s="144" t="s">
        <v>90</v>
      </c>
      <c r="B7" s="22">
        <v>133</v>
      </c>
      <c r="C7" s="22">
        <v>81</v>
      </c>
      <c r="D7" s="22">
        <v>67</v>
      </c>
      <c r="E7" s="22">
        <v>47</v>
      </c>
      <c r="F7" s="22">
        <v>328</v>
      </c>
    </row>
    <row r="8" spans="1:6" s="143" customFormat="1" x14ac:dyDescent="0.25">
      <c r="A8" s="144" t="s">
        <v>88</v>
      </c>
      <c r="B8" s="22">
        <v>46</v>
      </c>
      <c r="C8" s="22">
        <v>41</v>
      </c>
      <c r="D8" s="22">
        <v>19</v>
      </c>
      <c r="E8" s="22">
        <v>214</v>
      </c>
      <c r="F8" s="22">
        <v>320</v>
      </c>
    </row>
    <row r="9" spans="1:6" s="143" customFormat="1" x14ac:dyDescent="0.25">
      <c r="A9" s="144" t="s">
        <v>85</v>
      </c>
      <c r="B9" s="22">
        <v>476</v>
      </c>
      <c r="C9" s="22">
        <v>467</v>
      </c>
      <c r="D9" s="22">
        <v>492</v>
      </c>
      <c r="E9" s="22">
        <v>993</v>
      </c>
      <c r="F9" s="22">
        <v>2428</v>
      </c>
    </row>
    <row r="10" spans="1:6" s="143" customFormat="1" x14ac:dyDescent="0.25">
      <c r="A10" s="144" t="s">
        <v>84</v>
      </c>
      <c r="B10" s="22">
        <v>140</v>
      </c>
      <c r="C10" s="22">
        <v>39</v>
      </c>
      <c r="D10" s="22">
        <v>71</v>
      </c>
      <c r="E10" s="22">
        <v>68</v>
      </c>
      <c r="F10" s="22">
        <v>318</v>
      </c>
    </row>
    <row r="11" spans="1:6" s="143" customFormat="1" x14ac:dyDescent="0.25">
      <c r="A11" s="144" t="s">
        <v>81</v>
      </c>
      <c r="B11" s="22">
        <v>22</v>
      </c>
      <c r="C11" s="22">
        <v>33</v>
      </c>
      <c r="D11" s="22">
        <v>56</v>
      </c>
      <c r="E11" s="22">
        <v>37</v>
      </c>
      <c r="F11" s="22">
        <v>148</v>
      </c>
    </row>
    <row r="12" spans="1:6" s="143" customFormat="1" x14ac:dyDescent="0.25">
      <c r="A12" s="155" t="s">
        <v>148</v>
      </c>
      <c r="B12" s="44">
        <v>1280</v>
      </c>
      <c r="C12" s="44">
        <v>853</v>
      </c>
      <c r="D12" s="44">
        <v>999</v>
      </c>
      <c r="E12" s="44">
        <v>1908</v>
      </c>
      <c r="F12" s="44">
        <v>5040</v>
      </c>
    </row>
    <row r="13" spans="1:6" s="143" customFormat="1" x14ac:dyDescent="0.25">
      <c r="A13" s="144" t="s">
        <v>79</v>
      </c>
      <c r="B13" s="22">
        <v>90</v>
      </c>
      <c r="C13" s="22">
        <v>36</v>
      </c>
      <c r="D13" s="22">
        <v>48</v>
      </c>
      <c r="E13" s="22">
        <v>19</v>
      </c>
      <c r="F13" s="22">
        <v>193</v>
      </c>
    </row>
    <row r="14" spans="1:6" s="143" customFormat="1" x14ac:dyDescent="0.25">
      <c r="A14" s="144" t="s">
        <v>78</v>
      </c>
      <c r="B14" s="22">
        <v>3631</v>
      </c>
      <c r="C14" s="22">
        <v>980</v>
      </c>
      <c r="D14" s="22">
        <v>305</v>
      </c>
      <c r="E14" s="22">
        <v>888</v>
      </c>
      <c r="F14" s="22">
        <v>5804</v>
      </c>
    </row>
    <row r="15" spans="1:6" s="143" customFormat="1" x14ac:dyDescent="0.25">
      <c r="A15" s="144" t="s">
        <v>77</v>
      </c>
      <c r="B15" s="22">
        <v>361</v>
      </c>
      <c r="C15" s="22">
        <v>176</v>
      </c>
      <c r="D15" s="22">
        <v>257</v>
      </c>
      <c r="E15" s="22">
        <v>335</v>
      </c>
      <c r="F15" s="22">
        <v>1129</v>
      </c>
    </row>
    <row r="16" spans="1:6" s="143" customFormat="1" x14ac:dyDescent="0.25">
      <c r="A16" s="155" t="s">
        <v>147</v>
      </c>
      <c r="B16" s="44">
        <v>5470</v>
      </c>
      <c r="C16" s="44">
        <v>2087</v>
      </c>
      <c r="D16" s="44">
        <v>1713</v>
      </c>
      <c r="E16" s="44">
        <v>3181</v>
      </c>
      <c r="F16" s="44">
        <v>12451</v>
      </c>
    </row>
    <row r="17" spans="1:6" s="143" customFormat="1" x14ac:dyDescent="0.25">
      <c r="A17" s="144" t="s">
        <v>74</v>
      </c>
      <c r="B17" s="22">
        <v>7</v>
      </c>
      <c r="C17" s="22">
        <v>9</v>
      </c>
      <c r="D17" s="22">
        <v>156</v>
      </c>
      <c r="E17" s="22">
        <v>10</v>
      </c>
      <c r="F17" s="22">
        <v>182</v>
      </c>
    </row>
    <row r="18" spans="1:6" s="143" customFormat="1" x14ac:dyDescent="0.25">
      <c r="A18" s="144" t="s">
        <v>73</v>
      </c>
      <c r="B18" s="22">
        <v>72</v>
      </c>
      <c r="C18" s="22">
        <v>123</v>
      </c>
      <c r="D18" s="22">
        <v>74</v>
      </c>
      <c r="E18" s="22">
        <v>165</v>
      </c>
      <c r="F18" s="22">
        <v>434</v>
      </c>
    </row>
    <row r="19" spans="1:6" s="143" customFormat="1" x14ac:dyDescent="0.25">
      <c r="A19" s="60" t="s">
        <v>71</v>
      </c>
      <c r="B19" s="22">
        <v>327</v>
      </c>
      <c r="C19" s="22">
        <v>75</v>
      </c>
      <c r="D19" s="22">
        <v>385</v>
      </c>
      <c r="E19" s="22">
        <v>83</v>
      </c>
      <c r="F19" s="22">
        <v>870</v>
      </c>
    </row>
    <row r="20" spans="1:6" s="143" customFormat="1" x14ac:dyDescent="0.25">
      <c r="A20" s="144" t="s">
        <v>70</v>
      </c>
      <c r="B20" s="22">
        <v>44</v>
      </c>
      <c r="C20" s="22">
        <v>42</v>
      </c>
      <c r="D20" s="22">
        <v>462</v>
      </c>
      <c r="E20" s="22">
        <v>28</v>
      </c>
      <c r="F20" s="22">
        <v>576</v>
      </c>
    </row>
    <row r="21" spans="1:6" s="143" customFormat="1" x14ac:dyDescent="0.25">
      <c r="A21" s="144" t="s">
        <v>69</v>
      </c>
      <c r="B21" s="22">
        <v>595</v>
      </c>
      <c r="C21" s="22">
        <v>199</v>
      </c>
      <c r="D21" s="22">
        <v>232</v>
      </c>
      <c r="E21" s="22">
        <v>254</v>
      </c>
      <c r="F21" s="22">
        <v>1280</v>
      </c>
    </row>
    <row r="22" spans="1:6" s="143" customFormat="1" x14ac:dyDescent="0.25">
      <c r="A22" s="155" t="s">
        <v>67</v>
      </c>
      <c r="B22" s="44">
        <v>1236</v>
      </c>
      <c r="C22" s="44">
        <v>790</v>
      </c>
      <c r="D22" s="44">
        <v>1210</v>
      </c>
      <c r="E22" s="44">
        <v>588</v>
      </c>
      <c r="F22" s="44">
        <v>3824</v>
      </c>
    </row>
    <row r="23" spans="1:6" s="143" customFormat="1" x14ac:dyDescent="0.25">
      <c r="A23" s="146" t="s">
        <v>144</v>
      </c>
      <c r="B23" s="22"/>
      <c r="C23" s="22"/>
      <c r="D23" s="22"/>
      <c r="E23" s="22"/>
      <c r="F23" s="22"/>
    </row>
    <row r="24" spans="1:6" s="143" customFormat="1" x14ac:dyDescent="0.25">
      <c r="A24" s="144" t="s">
        <v>146</v>
      </c>
      <c r="B24" s="22">
        <v>147</v>
      </c>
      <c r="C24" s="22">
        <v>125</v>
      </c>
      <c r="D24" s="22">
        <v>41</v>
      </c>
      <c r="E24" s="22">
        <v>43</v>
      </c>
      <c r="F24" s="22">
        <v>356</v>
      </c>
    </row>
    <row r="25" spans="1:6" s="143" customFormat="1" x14ac:dyDescent="0.25">
      <c r="A25" s="144" t="s">
        <v>117</v>
      </c>
      <c r="B25" s="22">
        <v>46</v>
      </c>
      <c r="C25" s="22">
        <v>39</v>
      </c>
      <c r="D25" s="22">
        <v>207</v>
      </c>
      <c r="E25" s="22">
        <v>141</v>
      </c>
      <c r="F25" s="22">
        <v>433</v>
      </c>
    </row>
    <row r="26" spans="1:6" s="143" customFormat="1" x14ac:dyDescent="0.25">
      <c r="A26" s="144" t="s">
        <v>66</v>
      </c>
      <c r="B26" s="22" t="s">
        <v>11</v>
      </c>
      <c r="C26" s="22">
        <v>28</v>
      </c>
      <c r="D26" s="22">
        <v>202</v>
      </c>
      <c r="E26" s="22">
        <v>11</v>
      </c>
      <c r="F26" s="22">
        <v>255</v>
      </c>
    </row>
    <row r="27" spans="1:6" s="143" customFormat="1" x14ac:dyDescent="0.25">
      <c r="A27" s="144" t="s">
        <v>65</v>
      </c>
      <c r="B27" s="22">
        <v>74</v>
      </c>
      <c r="C27" s="22">
        <v>90</v>
      </c>
      <c r="D27" s="22">
        <v>116</v>
      </c>
      <c r="E27" s="22">
        <v>24</v>
      </c>
      <c r="F27" s="22">
        <v>304</v>
      </c>
    </row>
    <row r="28" spans="1:6" s="143" customFormat="1" x14ac:dyDescent="0.25">
      <c r="A28" s="144" t="s">
        <v>64</v>
      </c>
      <c r="B28" s="22">
        <v>522</v>
      </c>
      <c r="C28" s="22">
        <v>169</v>
      </c>
      <c r="D28" s="22">
        <v>132</v>
      </c>
      <c r="E28" s="22">
        <v>60</v>
      </c>
      <c r="F28" s="22">
        <v>883</v>
      </c>
    </row>
    <row r="29" spans="1:6" s="143" customFormat="1" x14ac:dyDescent="0.25">
      <c r="A29" s="144" t="s">
        <v>145</v>
      </c>
      <c r="B29" s="22">
        <v>88</v>
      </c>
      <c r="C29" s="22">
        <v>106</v>
      </c>
      <c r="D29" s="22">
        <v>141</v>
      </c>
      <c r="E29" s="22">
        <v>47</v>
      </c>
      <c r="F29" s="22">
        <v>382</v>
      </c>
    </row>
    <row r="30" spans="1:6" s="143" customFormat="1" x14ac:dyDescent="0.25">
      <c r="A30" s="144" t="s">
        <v>63</v>
      </c>
      <c r="B30" s="22">
        <v>39</v>
      </c>
      <c r="C30" s="22">
        <v>19</v>
      </c>
      <c r="D30" s="22">
        <v>14</v>
      </c>
      <c r="E30" s="22">
        <v>12</v>
      </c>
      <c r="F30" s="22">
        <v>84</v>
      </c>
    </row>
    <row r="31" spans="1:6" s="143" customFormat="1" x14ac:dyDescent="0.25">
      <c r="A31" s="144" t="s">
        <v>62</v>
      </c>
      <c r="B31" s="22">
        <v>13</v>
      </c>
      <c r="C31" s="22">
        <v>27</v>
      </c>
      <c r="D31" s="22">
        <v>10</v>
      </c>
      <c r="E31" s="22">
        <v>22</v>
      </c>
      <c r="F31" s="22">
        <v>72</v>
      </c>
    </row>
    <row r="32" spans="1:6" s="143" customFormat="1" x14ac:dyDescent="0.25">
      <c r="A32" s="144" t="s">
        <v>61</v>
      </c>
      <c r="B32" s="22">
        <v>84</v>
      </c>
      <c r="C32" s="22">
        <v>69</v>
      </c>
      <c r="D32" s="22">
        <v>47</v>
      </c>
      <c r="E32" s="22">
        <v>25</v>
      </c>
      <c r="F32" s="22">
        <v>225</v>
      </c>
    </row>
    <row r="33" spans="1:6" s="143" customFormat="1" x14ac:dyDescent="0.25">
      <c r="A33" s="155" t="s">
        <v>59</v>
      </c>
      <c r="B33" s="44">
        <v>220</v>
      </c>
      <c r="C33" s="44">
        <v>346</v>
      </c>
      <c r="D33" s="44">
        <v>436</v>
      </c>
      <c r="E33" s="44">
        <v>522</v>
      </c>
      <c r="F33" s="44">
        <v>1524</v>
      </c>
    </row>
    <row r="34" spans="1:6" s="143" customFormat="1" x14ac:dyDescent="0.25">
      <c r="A34" s="146" t="s">
        <v>144</v>
      </c>
      <c r="B34" s="22"/>
      <c r="C34" s="22"/>
      <c r="D34" s="22"/>
      <c r="E34" s="22"/>
      <c r="F34" s="22"/>
    </row>
    <row r="35" spans="1:6" s="143" customFormat="1" x14ac:dyDescent="0.25">
      <c r="A35" s="144" t="s">
        <v>58</v>
      </c>
      <c r="B35" s="22">
        <v>139</v>
      </c>
      <c r="C35" s="22">
        <v>216</v>
      </c>
      <c r="D35" s="22">
        <v>244</v>
      </c>
      <c r="E35" s="22">
        <v>399</v>
      </c>
      <c r="F35" s="22">
        <v>998</v>
      </c>
    </row>
    <row r="36" spans="1:6" s="143" customFormat="1" x14ac:dyDescent="0.25">
      <c r="A36" s="144" t="s">
        <v>57</v>
      </c>
      <c r="B36" s="22">
        <v>25</v>
      </c>
      <c r="C36" s="22">
        <v>44</v>
      </c>
      <c r="D36" s="22">
        <v>64</v>
      </c>
      <c r="E36" s="22">
        <v>47</v>
      </c>
      <c r="F36" s="22">
        <v>180</v>
      </c>
    </row>
    <row r="37" spans="1:6" s="143" customFormat="1" x14ac:dyDescent="0.25">
      <c r="A37" s="155" t="s">
        <v>55</v>
      </c>
      <c r="B37" s="22">
        <v>45</v>
      </c>
      <c r="C37" s="22">
        <v>138</v>
      </c>
      <c r="D37" s="22">
        <v>305</v>
      </c>
      <c r="E37" s="22">
        <v>101</v>
      </c>
      <c r="F37" s="22">
        <v>589</v>
      </c>
    </row>
    <row r="38" spans="1:6" s="143" customFormat="1" x14ac:dyDescent="0.25">
      <c r="A38" s="146" t="s">
        <v>144</v>
      </c>
      <c r="B38" s="22"/>
      <c r="C38" s="22"/>
      <c r="D38" s="22"/>
      <c r="E38" s="22"/>
      <c r="F38" s="22"/>
    </row>
    <row r="39" spans="1:6" s="143" customFormat="1" x14ac:dyDescent="0.25">
      <c r="A39" s="144" t="s">
        <v>109</v>
      </c>
      <c r="B39" s="22" t="s">
        <v>11</v>
      </c>
      <c r="C39" s="22">
        <v>7</v>
      </c>
      <c r="D39" s="22">
        <v>8</v>
      </c>
      <c r="E39" s="22">
        <v>13</v>
      </c>
      <c r="F39" s="22">
        <v>28</v>
      </c>
    </row>
    <row r="40" spans="1:6" s="143" customFormat="1" x14ac:dyDescent="0.25">
      <c r="A40" s="144" t="s">
        <v>54</v>
      </c>
      <c r="B40" s="22" t="s">
        <v>11</v>
      </c>
      <c r="C40" s="22">
        <v>47</v>
      </c>
      <c r="D40" s="22">
        <v>174</v>
      </c>
      <c r="E40" s="22">
        <v>13</v>
      </c>
      <c r="F40" s="22">
        <v>239</v>
      </c>
    </row>
    <row r="41" spans="1:6" s="143" customFormat="1" x14ac:dyDescent="0.25">
      <c r="A41" s="155" t="s">
        <v>143</v>
      </c>
      <c r="B41" s="22">
        <v>8</v>
      </c>
      <c r="C41" s="22">
        <v>12</v>
      </c>
      <c r="D41" s="22">
        <v>9</v>
      </c>
      <c r="E41" s="22">
        <v>27</v>
      </c>
      <c r="F41" s="22">
        <v>56</v>
      </c>
    </row>
    <row r="42" spans="1:6" s="143" customFormat="1" x14ac:dyDescent="0.25">
      <c r="A42" s="146" t="s">
        <v>144</v>
      </c>
      <c r="B42" s="22"/>
      <c r="C42" s="22"/>
      <c r="D42" s="22"/>
      <c r="E42" s="22"/>
      <c r="F42" s="22"/>
    </row>
    <row r="43" spans="1:6" s="143" customFormat="1" x14ac:dyDescent="0.25">
      <c r="A43" s="144" t="s">
        <v>143</v>
      </c>
      <c r="B43" s="22">
        <v>6</v>
      </c>
      <c r="C43" s="22">
        <v>11</v>
      </c>
      <c r="D43" s="22">
        <v>8</v>
      </c>
      <c r="E43" s="22">
        <v>19</v>
      </c>
      <c r="F43" s="22">
        <v>44</v>
      </c>
    </row>
    <row r="44" spans="1:6" s="143" customFormat="1" x14ac:dyDescent="0.25">
      <c r="A44" s="155" t="s">
        <v>51</v>
      </c>
      <c r="B44" s="44" t="s">
        <v>11</v>
      </c>
      <c r="C44" s="44">
        <v>1</v>
      </c>
      <c r="D44" s="44" t="s">
        <v>11</v>
      </c>
      <c r="E44" s="44">
        <v>2</v>
      </c>
      <c r="F44" s="44">
        <v>3</v>
      </c>
    </row>
    <row r="45" spans="1:6" s="143" customFormat="1" x14ac:dyDescent="0.25">
      <c r="A45" s="155" t="s">
        <v>22</v>
      </c>
      <c r="B45" s="44">
        <v>8355</v>
      </c>
      <c r="C45" s="44">
        <v>3920</v>
      </c>
      <c r="D45" s="44">
        <v>5132</v>
      </c>
      <c r="E45" s="44">
        <v>5107</v>
      </c>
      <c r="F45" s="44">
        <v>22514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8D888-8F49-4649-BD29-801EC18B5D10}">
  <dimension ref="A1:F45"/>
  <sheetViews>
    <sheetView zoomScaleNormal="100" workbookViewId="0"/>
  </sheetViews>
  <sheetFormatPr defaultRowHeight="12.75" x14ac:dyDescent="0.25"/>
  <cols>
    <col min="1" max="1" width="15.7109375" style="76" customWidth="1"/>
    <col min="2" max="6" width="10.7109375" style="76" customWidth="1"/>
    <col min="7" max="16384" width="9.140625" style="76"/>
  </cols>
  <sheetData>
    <row r="1" spans="1:6" s="152" customFormat="1" ht="13.5" customHeight="1" thickBot="1" x14ac:dyDescent="0.3">
      <c r="A1" s="154" t="s">
        <v>167</v>
      </c>
      <c r="B1" s="153"/>
      <c r="C1" s="153"/>
      <c r="D1" s="153"/>
      <c r="E1" s="153"/>
      <c r="F1" s="153"/>
    </row>
    <row r="2" spans="1:6" s="147" customFormat="1" ht="25.5" customHeight="1" x14ac:dyDescent="0.25">
      <c r="A2" s="161" t="s">
        <v>152</v>
      </c>
      <c r="B2" s="163" t="s">
        <v>166</v>
      </c>
      <c r="C2" s="163" t="s">
        <v>165</v>
      </c>
      <c r="D2" s="163" t="s">
        <v>164</v>
      </c>
      <c r="E2" s="163" t="s">
        <v>163</v>
      </c>
      <c r="F2" s="162" t="s">
        <v>22</v>
      </c>
    </row>
    <row r="3" spans="1:6" s="143" customFormat="1" x14ac:dyDescent="0.25">
      <c r="A3" s="155" t="s">
        <v>96</v>
      </c>
      <c r="B3" s="44">
        <v>9191</v>
      </c>
      <c r="C3" s="44">
        <v>5870</v>
      </c>
      <c r="D3" s="44">
        <v>431</v>
      </c>
      <c r="E3" s="44">
        <v>1026</v>
      </c>
      <c r="F3" s="44">
        <v>16518</v>
      </c>
    </row>
    <row r="4" spans="1:6" s="143" customFormat="1" x14ac:dyDescent="0.25">
      <c r="A4" s="146" t="s">
        <v>144</v>
      </c>
      <c r="B4" s="22"/>
      <c r="C4" s="22"/>
      <c r="D4" s="22"/>
      <c r="E4" s="22"/>
      <c r="F4" s="22"/>
    </row>
    <row r="5" spans="1:6" s="143" customFormat="1" x14ac:dyDescent="0.25">
      <c r="A5" s="144" t="s">
        <v>95</v>
      </c>
      <c r="B5" s="22">
        <v>162</v>
      </c>
      <c r="C5" s="22">
        <v>275</v>
      </c>
      <c r="D5" s="22">
        <v>36</v>
      </c>
      <c r="E5" s="22">
        <v>68</v>
      </c>
      <c r="F5" s="22">
        <v>541</v>
      </c>
    </row>
    <row r="6" spans="1:6" s="143" customFormat="1" x14ac:dyDescent="0.25">
      <c r="A6" s="144" t="s">
        <v>92</v>
      </c>
      <c r="B6" s="22">
        <v>230</v>
      </c>
      <c r="C6" s="22">
        <v>143</v>
      </c>
      <c r="D6" s="22">
        <v>1</v>
      </c>
      <c r="E6" s="22">
        <v>21</v>
      </c>
      <c r="F6" s="22">
        <v>395</v>
      </c>
    </row>
    <row r="7" spans="1:6" s="143" customFormat="1" x14ac:dyDescent="0.25">
      <c r="A7" s="144" t="s">
        <v>90</v>
      </c>
      <c r="B7" s="22">
        <v>233</v>
      </c>
      <c r="C7" s="22">
        <v>72</v>
      </c>
      <c r="D7" s="22">
        <v>2</v>
      </c>
      <c r="E7" s="22">
        <v>21</v>
      </c>
      <c r="F7" s="22">
        <v>328</v>
      </c>
    </row>
    <row r="8" spans="1:6" s="143" customFormat="1" x14ac:dyDescent="0.25">
      <c r="A8" s="144" t="s">
        <v>88</v>
      </c>
      <c r="B8" s="22">
        <v>117</v>
      </c>
      <c r="C8" s="22">
        <v>175</v>
      </c>
      <c r="D8" s="22">
        <v>10</v>
      </c>
      <c r="E8" s="22">
        <v>18</v>
      </c>
      <c r="F8" s="22">
        <v>320</v>
      </c>
    </row>
    <row r="9" spans="1:6" s="143" customFormat="1" x14ac:dyDescent="0.25">
      <c r="A9" s="144" t="s">
        <v>85</v>
      </c>
      <c r="B9" s="22">
        <v>1100</v>
      </c>
      <c r="C9" s="22">
        <v>1080</v>
      </c>
      <c r="D9" s="22">
        <v>71</v>
      </c>
      <c r="E9" s="22">
        <v>177</v>
      </c>
      <c r="F9" s="22">
        <v>2428</v>
      </c>
    </row>
    <row r="10" spans="1:6" s="143" customFormat="1" x14ac:dyDescent="0.25">
      <c r="A10" s="144" t="s">
        <v>84</v>
      </c>
      <c r="B10" s="22">
        <v>202</v>
      </c>
      <c r="C10" s="22">
        <v>85</v>
      </c>
      <c r="D10" s="22">
        <v>7</v>
      </c>
      <c r="E10" s="22">
        <v>24</v>
      </c>
      <c r="F10" s="22">
        <v>318</v>
      </c>
    </row>
    <row r="11" spans="1:6" s="143" customFormat="1" x14ac:dyDescent="0.25">
      <c r="A11" s="144" t="s">
        <v>81</v>
      </c>
      <c r="B11" s="22">
        <v>96</v>
      </c>
      <c r="C11" s="22">
        <v>39</v>
      </c>
      <c r="D11" s="22">
        <v>3</v>
      </c>
      <c r="E11" s="22">
        <v>10</v>
      </c>
      <c r="F11" s="22">
        <v>148</v>
      </c>
    </row>
    <row r="12" spans="1:6" s="143" customFormat="1" x14ac:dyDescent="0.25">
      <c r="A12" s="155" t="s">
        <v>162</v>
      </c>
      <c r="B12" s="44">
        <v>2551</v>
      </c>
      <c r="C12" s="44">
        <v>1991</v>
      </c>
      <c r="D12" s="44">
        <v>137</v>
      </c>
      <c r="E12" s="44">
        <v>361</v>
      </c>
      <c r="F12" s="44">
        <v>5040</v>
      </c>
    </row>
    <row r="13" spans="1:6" s="143" customFormat="1" x14ac:dyDescent="0.25">
      <c r="A13" s="144" t="s">
        <v>79</v>
      </c>
      <c r="B13" s="22">
        <v>139</v>
      </c>
      <c r="C13" s="22">
        <v>50</v>
      </c>
      <c r="D13" s="22">
        <v>2</v>
      </c>
      <c r="E13" s="22">
        <v>2</v>
      </c>
      <c r="F13" s="22">
        <v>193</v>
      </c>
    </row>
    <row r="14" spans="1:6" s="143" customFormat="1" x14ac:dyDescent="0.25">
      <c r="A14" s="144" t="s">
        <v>78</v>
      </c>
      <c r="B14" s="22">
        <v>3488</v>
      </c>
      <c r="C14" s="22">
        <v>1833</v>
      </c>
      <c r="D14" s="22">
        <v>164</v>
      </c>
      <c r="E14" s="22">
        <v>319</v>
      </c>
      <c r="F14" s="22">
        <v>5804</v>
      </c>
    </row>
    <row r="15" spans="1:6" s="143" customFormat="1" x14ac:dyDescent="0.25">
      <c r="A15" s="144" t="s">
        <v>77</v>
      </c>
      <c r="B15" s="22">
        <v>740</v>
      </c>
      <c r="C15" s="22">
        <v>279</v>
      </c>
      <c r="D15" s="22">
        <v>20</v>
      </c>
      <c r="E15" s="22">
        <v>90</v>
      </c>
      <c r="F15" s="22">
        <v>1129</v>
      </c>
    </row>
    <row r="16" spans="1:6" s="143" customFormat="1" x14ac:dyDescent="0.25">
      <c r="A16" s="155" t="s">
        <v>147</v>
      </c>
      <c r="B16" s="44">
        <v>7125</v>
      </c>
      <c r="C16" s="44">
        <v>4222</v>
      </c>
      <c r="D16" s="44">
        <v>325</v>
      </c>
      <c r="E16" s="44">
        <v>779</v>
      </c>
      <c r="F16" s="44">
        <v>12451</v>
      </c>
    </row>
    <row r="17" spans="1:6" s="143" customFormat="1" x14ac:dyDescent="0.25">
      <c r="A17" s="144" t="s">
        <v>74</v>
      </c>
      <c r="B17" s="22">
        <v>172</v>
      </c>
      <c r="C17" s="22">
        <v>8</v>
      </c>
      <c r="D17" s="22">
        <v>1</v>
      </c>
      <c r="E17" s="22">
        <v>1</v>
      </c>
      <c r="F17" s="22">
        <v>182</v>
      </c>
    </row>
    <row r="18" spans="1:6" s="143" customFormat="1" x14ac:dyDescent="0.25">
      <c r="A18" s="144" t="s">
        <v>73</v>
      </c>
      <c r="B18" s="22">
        <v>108</v>
      </c>
      <c r="C18" s="22">
        <v>225</v>
      </c>
      <c r="D18" s="22">
        <v>33</v>
      </c>
      <c r="E18" s="22">
        <v>68</v>
      </c>
      <c r="F18" s="22">
        <v>434</v>
      </c>
    </row>
    <row r="19" spans="1:6" s="143" customFormat="1" x14ac:dyDescent="0.25">
      <c r="A19" s="60" t="s">
        <v>71</v>
      </c>
      <c r="B19" s="22">
        <v>612</v>
      </c>
      <c r="C19" s="22">
        <v>219</v>
      </c>
      <c r="D19" s="22">
        <v>12</v>
      </c>
      <c r="E19" s="22">
        <v>27</v>
      </c>
      <c r="F19" s="22">
        <v>870</v>
      </c>
    </row>
    <row r="20" spans="1:6" s="143" customFormat="1" x14ac:dyDescent="0.25">
      <c r="A20" s="144" t="s">
        <v>70</v>
      </c>
      <c r="B20" s="22">
        <v>337</v>
      </c>
      <c r="C20" s="22">
        <v>233</v>
      </c>
      <c r="D20" s="22">
        <v>1</v>
      </c>
      <c r="E20" s="22">
        <v>5</v>
      </c>
      <c r="F20" s="22">
        <v>576</v>
      </c>
    </row>
    <row r="21" spans="1:6" s="143" customFormat="1" x14ac:dyDescent="0.25">
      <c r="A21" s="144" t="s">
        <v>69</v>
      </c>
      <c r="B21" s="22">
        <v>459</v>
      </c>
      <c r="C21" s="22">
        <v>671</v>
      </c>
      <c r="D21" s="22">
        <v>46</v>
      </c>
      <c r="E21" s="22">
        <v>104</v>
      </c>
      <c r="F21" s="22">
        <v>1280</v>
      </c>
    </row>
    <row r="22" spans="1:6" s="143" customFormat="1" x14ac:dyDescent="0.25">
      <c r="A22" s="155" t="s">
        <v>67</v>
      </c>
      <c r="B22" s="44">
        <v>2200</v>
      </c>
      <c r="C22" s="44">
        <v>1446</v>
      </c>
      <c r="D22" s="44">
        <v>37</v>
      </c>
      <c r="E22" s="44">
        <v>141</v>
      </c>
      <c r="F22" s="44">
        <v>3824</v>
      </c>
    </row>
    <row r="23" spans="1:6" s="143" customFormat="1" x14ac:dyDescent="0.25">
      <c r="A23" s="146" t="s">
        <v>144</v>
      </c>
      <c r="B23" s="22"/>
      <c r="C23" s="22"/>
      <c r="D23" s="22"/>
      <c r="E23" s="22"/>
      <c r="F23" s="22"/>
    </row>
    <row r="24" spans="1:6" s="143" customFormat="1" x14ac:dyDescent="0.25">
      <c r="A24" s="144" t="s">
        <v>146</v>
      </c>
      <c r="B24" s="22">
        <v>133</v>
      </c>
      <c r="C24" s="22">
        <v>203</v>
      </c>
      <c r="D24" s="22">
        <v>6</v>
      </c>
      <c r="E24" s="22">
        <v>14</v>
      </c>
      <c r="F24" s="22">
        <v>356</v>
      </c>
    </row>
    <row r="25" spans="1:6" s="143" customFormat="1" x14ac:dyDescent="0.25">
      <c r="A25" s="144" t="s">
        <v>117</v>
      </c>
      <c r="B25" s="22">
        <v>337</v>
      </c>
      <c r="C25" s="22">
        <v>90</v>
      </c>
      <c r="D25" s="22">
        <v>2</v>
      </c>
      <c r="E25" s="22">
        <v>4</v>
      </c>
      <c r="F25" s="22">
        <v>433</v>
      </c>
    </row>
    <row r="26" spans="1:6" s="143" customFormat="1" x14ac:dyDescent="0.25">
      <c r="A26" s="144" t="s">
        <v>66</v>
      </c>
      <c r="B26" s="22">
        <v>209</v>
      </c>
      <c r="C26" s="22">
        <v>43</v>
      </c>
      <c r="D26" s="22" t="s">
        <v>11</v>
      </c>
      <c r="E26" s="22">
        <v>3</v>
      </c>
      <c r="F26" s="22">
        <v>255</v>
      </c>
    </row>
    <row r="27" spans="1:6" s="143" customFormat="1" x14ac:dyDescent="0.25">
      <c r="A27" s="144" t="s">
        <v>65</v>
      </c>
      <c r="B27" s="22">
        <v>181</v>
      </c>
      <c r="C27" s="22">
        <v>113</v>
      </c>
      <c r="D27" s="22">
        <v>5</v>
      </c>
      <c r="E27" s="22">
        <v>5</v>
      </c>
      <c r="F27" s="22">
        <v>304</v>
      </c>
    </row>
    <row r="28" spans="1:6" s="143" customFormat="1" x14ac:dyDescent="0.25">
      <c r="A28" s="144" t="s">
        <v>64</v>
      </c>
      <c r="B28" s="22">
        <v>586</v>
      </c>
      <c r="C28" s="22">
        <v>271</v>
      </c>
      <c r="D28" s="22">
        <v>6</v>
      </c>
      <c r="E28" s="22">
        <v>20</v>
      </c>
      <c r="F28" s="22">
        <v>883</v>
      </c>
    </row>
    <row r="29" spans="1:6" s="143" customFormat="1" x14ac:dyDescent="0.25">
      <c r="A29" s="144" t="s">
        <v>145</v>
      </c>
      <c r="B29" s="22">
        <v>242</v>
      </c>
      <c r="C29" s="22">
        <v>124</v>
      </c>
      <c r="D29" s="22">
        <v>2</v>
      </c>
      <c r="E29" s="22">
        <v>14</v>
      </c>
      <c r="F29" s="22">
        <v>382</v>
      </c>
    </row>
    <row r="30" spans="1:6" s="143" customFormat="1" x14ac:dyDescent="0.25">
      <c r="A30" s="144" t="s">
        <v>63</v>
      </c>
      <c r="B30" s="22">
        <v>52</v>
      </c>
      <c r="C30" s="22">
        <v>25</v>
      </c>
      <c r="D30" s="22">
        <v>4</v>
      </c>
      <c r="E30" s="22">
        <v>3</v>
      </c>
      <c r="F30" s="22">
        <v>84</v>
      </c>
    </row>
    <row r="31" spans="1:6" s="143" customFormat="1" x14ac:dyDescent="0.25">
      <c r="A31" s="144" t="s">
        <v>62</v>
      </c>
      <c r="B31" s="22">
        <v>25</v>
      </c>
      <c r="C31" s="22">
        <v>40</v>
      </c>
      <c r="D31" s="22">
        <v>2</v>
      </c>
      <c r="E31" s="22">
        <v>5</v>
      </c>
      <c r="F31" s="22">
        <v>72</v>
      </c>
    </row>
    <row r="32" spans="1:6" s="143" customFormat="1" x14ac:dyDescent="0.25">
      <c r="A32" s="144" t="s">
        <v>61</v>
      </c>
      <c r="B32" s="22">
        <v>92</v>
      </c>
      <c r="C32" s="22">
        <v>118</v>
      </c>
      <c r="D32" s="22">
        <v>1</v>
      </c>
      <c r="E32" s="22">
        <v>14</v>
      </c>
      <c r="F32" s="22">
        <v>225</v>
      </c>
    </row>
    <row r="33" spans="1:6" s="143" customFormat="1" x14ac:dyDescent="0.25">
      <c r="A33" s="155" t="s">
        <v>59</v>
      </c>
      <c r="B33" s="44">
        <v>974</v>
      </c>
      <c r="C33" s="44">
        <v>475</v>
      </c>
      <c r="D33" s="44">
        <v>14</v>
      </c>
      <c r="E33" s="44">
        <v>61</v>
      </c>
      <c r="F33" s="44">
        <v>1524</v>
      </c>
    </row>
    <row r="34" spans="1:6" s="143" customFormat="1" x14ac:dyDescent="0.25">
      <c r="A34" s="146" t="s">
        <v>144</v>
      </c>
      <c r="B34" s="22"/>
      <c r="C34" s="22"/>
      <c r="D34" s="22"/>
      <c r="E34" s="22"/>
      <c r="F34" s="22"/>
    </row>
    <row r="35" spans="1:6" s="143" customFormat="1" x14ac:dyDescent="0.25">
      <c r="A35" s="144" t="s">
        <v>58</v>
      </c>
      <c r="B35" s="22">
        <v>624</v>
      </c>
      <c r="C35" s="22">
        <v>319</v>
      </c>
      <c r="D35" s="22">
        <v>8</v>
      </c>
      <c r="E35" s="22">
        <v>47</v>
      </c>
      <c r="F35" s="22">
        <v>998</v>
      </c>
    </row>
    <row r="36" spans="1:6" s="143" customFormat="1" x14ac:dyDescent="0.25">
      <c r="A36" s="144" t="s">
        <v>57</v>
      </c>
      <c r="B36" s="22">
        <v>123</v>
      </c>
      <c r="C36" s="22">
        <v>47</v>
      </c>
      <c r="D36" s="22"/>
      <c r="E36" s="22">
        <v>10</v>
      </c>
      <c r="F36" s="22">
        <v>180</v>
      </c>
    </row>
    <row r="37" spans="1:6" s="143" customFormat="1" x14ac:dyDescent="0.25">
      <c r="A37" s="155" t="s">
        <v>55</v>
      </c>
      <c r="B37" s="44">
        <v>373</v>
      </c>
      <c r="C37" s="44">
        <v>194</v>
      </c>
      <c r="D37" s="44">
        <v>3</v>
      </c>
      <c r="E37" s="44">
        <v>19</v>
      </c>
      <c r="F37" s="44">
        <v>589</v>
      </c>
    </row>
    <row r="38" spans="1:6" s="143" customFormat="1" x14ac:dyDescent="0.25">
      <c r="A38" s="146" t="s">
        <v>144</v>
      </c>
      <c r="B38" s="22"/>
      <c r="C38" s="22"/>
      <c r="D38" s="22"/>
      <c r="E38" s="22"/>
      <c r="F38" s="22"/>
    </row>
    <row r="39" spans="1:6" s="143" customFormat="1" x14ac:dyDescent="0.25">
      <c r="A39" s="144" t="s">
        <v>109</v>
      </c>
      <c r="B39" s="22">
        <v>15</v>
      </c>
      <c r="C39" s="22">
        <v>13</v>
      </c>
      <c r="D39" s="22" t="s">
        <v>11</v>
      </c>
      <c r="E39" s="22" t="s">
        <v>11</v>
      </c>
      <c r="F39" s="22">
        <v>28</v>
      </c>
    </row>
    <row r="40" spans="1:6" s="143" customFormat="1" x14ac:dyDescent="0.25">
      <c r="A40" s="144" t="s">
        <v>54</v>
      </c>
      <c r="B40" s="22">
        <v>191</v>
      </c>
      <c r="C40" s="22">
        <v>45</v>
      </c>
      <c r="D40" s="22" t="s">
        <v>11</v>
      </c>
      <c r="E40" s="22">
        <v>3</v>
      </c>
      <c r="F40" s="22">
        <v>239</v>
      </c>
    </row>
    <row r="41" spans="1:6" s="143" customFormat="1" x14ac:dyDescent="0.25">
      <c r="A41" s="155" t="s">
        <v>143</v>
      </c>
      <c r="B41" s="44">
        <v>32</v>
      </c>
      <c r="C41" s="44">
        <v>18</v>
      </c>
      <c r="D41" s="44">
        <v>1</v>
      </c>
      <c r="E41" s="44">
        <v>5</v>
      </c>
      <c r="F41" s="44">
        <v>56</v>
      </c>
    </row>
    <row r="42" spans="1:6" s="143" customFormat="1" x14ac:dyDescent="0.25">
      <c r="A42" s="146" t="s">
        <v>144</v>
      </c>
      <c r="B42" s="22"/>
      <c r="C42" s="22"/>
      <c r="D42" s="22"/>
      <c r="E42" s="22"/>
      <c r="F42" s="22"/>
    </row>
    <row r="43" spans="1:6" s="143" customFormat="1" x14ac:dyDescent="0.25">
      <c r="A43" s="144" t="s">
        <v>143</v>
      </c>
      <c r="B43" s="22">
        <v>24</v>
      </c>
      <c r="C43" s="22">
        <v>14</v>
      </c>
      <c r="D43" s="22">
        <v>1</v>
      </c>
      <c r="E43" s="22">
        <v>5</v>
      </c>
      <c r="F43" s="22">
        <v>44</v>
      </c>
    </row>
    <row r="44" spans="1:6" s="143" customFormat="1" x14ac:dyDescent="0.25">
      <c r="A44" s="155" t="s">
        <v>51</v>
      </c>
      <c r="B44" s="44">
        <v>2</v>
      </c>
      <c r="C44" s="44">
        <v>1</v>
      </c>
      <c r="D44" s="44" t="s">
        <v>11</v>
      </c>
      <c r="E44" s="44" t="s">
        <v>11</v>
      </c>
      <c r="F44" s="44">
        <v>3</v>
      </c>
    </row>
    <row r="45" spans="1:6" s="143" customFormat="1" x14ac:dyDescent="0.25">
      <c r="A45" s="155" t="s">
        <v>22</v>
      </c>
      <c r="B45" s="44">
        <v>12772</v>
      </c>
      <c r="C45" s="44">
        <v>8004</v>
      </c>
      <c r="D45" s="44">
        <v>486</v>
      </c>
      <c r="E45" s="44">
        <v>1252</v>
      </c>
      <c r="F45" s="44">
        <v>22514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7386BD-183D-41AE-A6C4-CD31F5DC6155}">
  <dimension ref="A1:G39"/>
  <sheetViews>
    <sheetView zoomScaleNormal="100" workbookViewId="0"/>
  </sheetViews>
  <sheetFormatPr defaultRowHeight="12.75" x14ac:dyDescent="0.25"/>
  <cols>
    <col min="1" max="1" width="15.7109375" style="76" customWidth="1"/>
    <col min="2" max="7" width="8.7109375" style="76" customWidth="1"/>
    <col min="8" max="16384" width="9.140625" style="76"/>
  </cols>
  <sheetData>
    <row r="1" spans="1:7" s="152" customFormat="1" ht="13.5" customHeight="1" thickBot="1" x14ac:dyDescent="0.3">
      <c r="A1" s="154" t="s">
        <v>172</v>
      </c>
      <c r="B1" s="153"/>
      <c r="C1" s="153"/>
      <c r="D1" s="153"/>
      <c r="E1" s="153"/>
      <c r="F1" s="153"/>
      <c r="G1" s="153"/>
    </row>
    <row r="2" spans="1:7" ht="25.5" customHeight="1" x14ac:dyDescent="0.25">
      <c r="A2" s="414" t="s">
        <v>152</v>
      </c>
      <c r="B2" s="410" t="s">
        <v>171</v>
      </c>
      <c r="C2" s="416"/>
      <c r="D2" s="416"/>
      <c r="E2" s="410" t="s">
        <v>170</v>
      </c>
      <c r="F2" s="416"/>
      <c r="G2" s="416"/>
    </row>
    <row r="3" spans="1:7" s="147" customFormat="1" ht="25.5" customHeight="1" x14ac:dyDescent="0.25">
      <c r="A3" s="415"/>
      <c r="B3" s="164" t="s">
        <v>169</v>
      </c>
      <c r="C3" s="164" t="s">
        <v>168</v>
      </c>
      <c r="D3" s="164" t="s">
        <v>12</v>
      </c>
      <c r="E3" s="164" t="s">
        <v>169</v>
      </c>
      <c r="F3" s="164" t="s">
        <v>168</v>
      </c>
      <c r="G3" s="164" t="s">
        <v>12</v>
      </c>
    </row>
    <row r="4" spans="1:7" s="143" customFormat="1" x14ac:dyDescent="0.25">
      <c r="A4" s="155" t="s">
        <v>96</v>
      </c>
      <c r="B4" s="44">
        <v>996</v>
      </c>
      <c r="C4" s="44">
        <v>600</v>
      </c>
      <c r="D4" s="44">
        <v>1596</v>
      </c>
      <c r="E4" s="52">
        <v>62.406015037593988</v>
      </c>
      <c r="F4" s="52">
        <v>37.593984962406012</v>
      </c>
      <c r="G4" s="52">
        <v>100</v>
      </c>
    </row>
    <row r="5" spans="1:7" s="143" customFormat="1" x14ac:dyDescent="0.25">
      <c r="A5" s="146" t="s">
        <v>144</v>
      </c>
      <c r="B5" s="22"/>
      <c r="C5" s="22"/>
      <c r="D5" s="22"/>
      <c r="E5" s="52"/>
      <c r="F5" s="52"/>
      <c r="G5" s="52"/>
    </row>
    <row r="6" spans="1:7" s="143" customFormat="1" x14ac:dyDescent="0.25">
      <c r="A6" s="144" t="s">
        <v>95</v>
      </c>
      <c r="B6" s="22">
        <v>13</v>
      </c>
      <c r="C6" s="22" t="s">
        <v>11</v>
      </c>
      <c r="D6" s="22">
        <v>13</v>
      </c>
      <c r="E6" s="53">
        <v>100</v>
      </c>
      <c r="F6" s="53" t="s">
        <v>11</v>
      </c>
      <c r="G6" s="53">
        <v>100</v>
      </c>
    </row>
    <row r="7" spans="1:7" s="143" customFormat="1" x14ac:dyDescent="0.25">
      <c r="A7" s="144" t="s">
        <v>85</v>
      </c>
      <c r="B7" s="22">
        <v>23</v>
      </c>
      <c r="C7" s="22">
        <v>7</v>
      </c>
      <c r="D7" s="22">
        <v>30</v>
      </c>
      <c r="E7" s="53">
        <v>76.666666666666671</v>
      </c>
      <c r="F7" s="53">
        <v>23.333333333333332</v>
      </c>
      <c r="G7" s="53">
        <v>100</v>
      </c>
    </row>
    <row r="8" spans="1:7" s="143" customFormat="1" x14ac:dyDescent="0.25">
      <c r="A8" s="155" t="s">
        <v>148</v>
      </c>
      <c r="B8" s="44">
        <v>61</v>
      </c>
      <c r="C8" s="44">
        <v>23</v>
      </c>
      <c r="D8" s="44">
        <v>84</v>
      </c>
      <c r="E8" s="52">
        <v>72.61904761904762</v>
      </c>
      <c r="F8" s="52">
        <v>27.380952380952383</v>
      </c>
      <c r="G8" s="52">
        <v>100</v>
      </c>
    </row>
    <row r="9" spans="1:7" s="143" customFormat="1" x14ac:dyDescent="0.25">
      <c r="A9" s="144" t="s">
        <v>79</v>
      </c>
      <c r="B9" s="22">
        <v>4</v>
      </c>
      <c r="C9" s="22">
        <v>7</v>
      </c>
      <c r="D9" s="22">
        <v>11</v>
      </c>
      <c r="E9" s="53">
        <v>36.363636363636367</v>
      </c>
      <c r="F9" s="53">
        <v>63.636363636363633</v>
      </c>
      <c r="G9" s="53">
        <v>100</v>
      </c>
    </row>
    <row r="10" spans="1:7" s="143" customFormat="1" x14ac:dyDescent="0.25">
      <c r="A10" s="144" t="s">
        <v>78</v>
      </c>
      <c r="B10" s="22">
        <v>120</v>
      </c>
      <c r="C10" s="22">
        <v>48</v>
      </c>
      <c r="D10" s="22">
        <v>168</v>
      </c>
      <c r="E10" s="53">
        <v>71.428571428571431</v>
      </c>
      <c r="F10" s="53">
        <v>28.571428571428569</v>
      </c>
      <c r="G10" s="53">
        <v>100</v>
      </c>
    </row>
    <row r="11" spans="1:7" s="143" customFormat="1" x14ac:dyDescent="0.25">
      <c r="A11" s="144" t="s">
        <v>77</v>
      </c>
      <c r="B11" s="22">
        <v>2</v>
      </c>
      <c r="C11" s="22">
        <v>4</v>
      </c>
      <c r="D11" s="22">
        <v>6</v>
      </c>
      <c r="E11" s="53">
        <v>33.333333333333329</v>
      </c>
      <c r="F11" s="53">
        <v>66.666666666666657</v>
      </c>
      <c r="G11" s="53">
        <v>100</v>
      </c>
    </row>
    <row r="12" spans="1:7" s="143" customFormat="1" x14ac:dyDescent="0.25">
      <c r="A12" s="155" t="s">
        <v>147</v>
      </c>
      <c r="B12" s="44">
        <v>187</v>
      </c>
      <c r="C12" s="44">
        <v>82</v>
      </c>
      <c r="D12" s="44">
        <v>269</v>
      </c>
      <c r="E12" s="52">
        <v>69.516728624535318</v>
      </c>
      <c r="F12" s="52">
        <v>30.483271375464682</v>
      </c>
      <c r="G12" s="52">
        <v>100</v>
      </c>
    </row>
    <row r="13" spans="1:7" s="143" customFormat="1" x14ac:dyDescent="0.25">
      <c r="A13" s="144" t="s">
        <v>75</v>
      </c>
      <c r="B13" s="22">
        <v>44</v>
      </c>
      <c r="C13" s="22">
        <v>17</v>
      </c>
      <c r="D13" s="22">
        <v>61</v>
      </c>
      <c r="E13" s="53">
        <v>72.131147540983605</v>
      </c>
      <c r="F13" s="53">
        <v>27.868852459016392</v>
      </c>
      <c r="G13" s="53">
        <v>100</v>
      </c>
    </row>
    <row r="14" spans="1:7" s="143" customFormat="1" x14ac:dyDescent="0.25">
      <c r="A14" s="144" t="s">
        <v>73</v>
      </c>
      <c r="B14" s="22">
        <v>31</v>
      </c>
      <c r="C14" s="22">
        <v>39</v>
      </c>
      <c r="D14" s="22">
        <v>70</v>
      </c>
      <c r="E14" s="53">
        <v>44.285714285714285</v>
      </c>
      <c r="F14" s="53">
        <v>55.714285714285715</v>
      </c>
      <c r="G14" s="53">
        <v>100</v>
      </c>
    </row>
    <row r="15" spans="1:7" s="143" customFormat="1" x14ac:dyDescent="0.25">
      <c r="A15" s="60" t="s">
        <v>71</v>
      </c>
      <c r="B15" s="22">
        <v>341</v>
      </c>
      <c r="C15" s="22">
        <v>253</v>
      </c>
      <c r="D15" s="22">
        <v>594</v>
      </c>
      <c r="E15" s="53">
        <v>57.407407407407405</v>
      </c>
      <c r="F15" s="53">
        <v>42.592592592592595</v>
      </c>
      <c r="G15" s="53">
        <v>100</v>
      </c>
    </row>
    <row r="16" spans="1:7" s="143" customFormat="1" x14ac:dyDescent="0.25">
      <c r="A16" s="144" t="s">
        <v>69</v>
      </c>
      <c r="B16" s="22">
        <v>291</v>
      </c>
      <c r="C16" s="22">
        <v>164</v>
      </c>
      <c r="D16" s="22">
        <v>455</v>
      </c>
      <c r="E16" s="53">
        <v>63.956043956043949</v>
      </c>
      <c r="F16" s="53">
        <v>36.043956043956044</v>
      </c>
      <c r="G16" s="53">
        <v>100</v>
      </c>
    </row>
    <row r="17" spans="1:7" s="143" customFormat="1" x14ac:dyDescent="0.25">
      <c r="A17" s="155" t="s">
        <v>67</v>
      </c>
      <c r="B17" s="44">
        <v>471</v>
      </c>
      <c r="C17" s="44">
        <v>298</v>
      </c>
      <c r="D17" s="44">
        <v>769</v>
      </c>
      <c r="E17" s="52">
        <v>61.248374512353706</v>
      </c>
      <c r="F17" s="52">
        <v>38.751625487646294</v>
      </c>
      <c r="G17" s="52">
        <v>100</v>
      </c>
    </row>
    <row r="18" spans="1:7" s="143" customFormat="1" x14ac:dyDescent="0.25">
      <c r="A18" s="146" t="s">
        <v>144</v>
      </c>
      <c r="B18" s="22"/>
      <c r="C18" s="22"/>
      <c r="D18" s="22"/>
      <c r="E18" s="53"/>
      <c r="F18" s="53"/>
      <c r="G18" s="53"/>
    </row>
    <row r="19" spans="1:7" s="143" customFormat="1" x14ac:dyDescent="0.25">
      <c r="A19" s="144" t="s">
        <v>146</v>
      </c>
      <c r="B19" s="22">
        <v>32</v>
      </c>
      <c r="C19" s="22">
        <v>13</v>
      </c>
      <c r="D19" s="22">
        <v>45</v>
      </c>
      <c r="E19" s="53">
        <v>71.111111111111114</v>
      </c>
      <c r="F19" s="53">
        <v>28.888888888888886</v>
      </c>
      <c r="G19" s="53">
        <v>100</v>
      </c>
    </row>
    <row r="20" spans="1:7" s="143" customFormat="1" x14ac:dyDescent="0.25">
      <c r="A20" s="144" t="s">
        <v>117</v>
      </c>
      <c r="B20" s="22">
        <v>59</v>
      </c>
      <c r="C20" s="22">
        <v>37</v>
      </c>
      <c r="D20" s="22">
        <v>96</v>
      </c>
      <c r="E20" s="53">
        <v>61.458333333333336</v>
      </c>
      <c r="F20" s="53">
        <v>38.541666666666671</v>
      </c>
      <c r="G20" s="53">
        <v>100</v>
      </c>
    </row>
    <row r="21" spans="1:7" s="143" customFormat="1" x14ac:dyDescent="0.25">
      <c r="A21" s="144" t="s">
        <v>66</v>
      </c>
      <c r="B21" s="22">
        <v>23</v>
      </c>
      <c r="C21" s="22">
        <v>9</v>
      </c>
      <c r="D21" s="22">
        <v>32</v>
      </c>
      <c r="E21" s="53">
        <v>71.875</v>
      </c>
      <c r="F21" s="53">
        <v>28.125</v>
      </c>
      <c r="G21" s="53">
        <v>100</v>
      </c>
    </row>
    <row r="22" spans="1:7" s="143" customFormat="1" x14ac:dyDescent="0.25">
      <c r="A22" s="144" t="s">
        <v>65</v>
      </c>
      <c r="B22" s="22">
        <v>40</v>
      </c>
      <c r="C22" s="22">
        <v>17</v>
      </c>
      <c r="D22" s="22">
        <v>57</v>
      </c>
      <c r="E22" s="53">
        <v>70.175438596491219</v>
      </c>
      <c r="F22" s="53">
        <v>29.82456140350877</v>
      </c>
      <c r="G22" s="53">
        <v>100</v>
      </c>
    </row>
    <row r="23" spans="1:7" s="143" customFormat="1" x14ac:dyDescent="0.25">
      <c r="A23" s="144" t="s">
        <v>64</v>
      </c>
      <c r="B23" s="22">
        <v>140</v>
      </c>
      <c r="C23" s="22">
        <v>86</v>
      </c>
      <c r="D23" s="22">
        <v>226</v>
      </c>
      <c r="E23" s="53">
        <v>61.946902654867252</v>
      </c>
      <c r="F23" s="53">
        <v>38.053097345132741</v>
      </c>
      <c r="G23" s="53">
        <v>100</v>
      </c>
    </row>
    <row r="24" spans="1:7" s="143" customFormat="1" x14ac:dyDescent="0.25">
      <c r="A24" s="144" t="s">
        <v>63</v>
      </c>
      <c r="B24" s="22">
        <v>22</v>
      </c>
      <c r="C24" s="22">
        <v>11</v>
      </c>
      <c r="D24" s="22">
        <v>33</v>
      </c>
      <c r="E24" s="53">
        <v>66.666666666666657</v>
      </c>
      <c r="F24" s="53">
        <v>33.333333333333329</v>
      </c>
      <c r="G24" s="53">
        <v>100</v>
      </c>
    </row>
    <row r="25" spans="1:7" s="143" customFormat="1" x14ac:dyDescent="0.25">
      <c r="A25" s="144" t="s">
        <v>62</v>
      </c>
      <c r="B25" s="22">
        <v>11</v>
      </c>
      <c r="C25" s="22">
        <v>6</v>
      </c>
      <c r="D25" s="22">
        <v>17</v>
      </c>
      <c r="E25" s="53">
        <v>64.705882352941174</v>
      </c>
      <c r="F25" s="53">
        <v>35.294117647058826</v>
      </c>
      <c r="G25" s="53">
        <v>100</v>
      </c>
    </row>
    <row r="26" spans="1:7" s="143" customFormat="1" x14ac:dyDescent="0.25">
      <c r="A26" s="144" t="s">
        <v>61</v>
      </c>
      <c r="B26" s="22">
        <v>11</v>
      </c>
      <c r="C26" s="22">
        <v>11</v>
      </c>
      <c r="D26" s="22">
        <v>22</v>
      </c>
      <c r="E26" s="53">
        <v>50</v>
      </c>
      <c r="F26" s="53">
        <v>50</v>
      </c>
      <c r="G26" s="53">
        <v>100</v>
      </c>
    </row>
    <row r="27" spans="1:7" s="143" customFormat="1" x14ac:dyDescent="0.25">
      <c r="A27" s="155" t="s">
        <v>59</v>
      </c>
      <c r="B27" s="44">
        <v>110</v>
      </c>
      <c r="C27" s="44">
        <v>112</v>
      </c>
      <c r="D27" s="44">
        <v>222</v>
      </c>
      <c r="E27" s="52">
        <v>49.549549549549546</v>
      </c>
      <c r="F27" s="52">
        <v>50.450450450450447</v>
      </c>
      <c r="G27" s="52">
        <v>100</v>
      </c>
    </row>
    <row r="28" spans="1:7" s="143" customFormat="1" x14ac:dyDescent="0.25">
      <c r="A28" s="146" t="s">
        <v>144</v>
      </c>
      <c r="B28" s="22"/>
      <c r="C28" s="22"/>
      <c r="D28" s="22"/>
      <c r="E28" s="53"/>
      <c r="F28" s="53"/>
      <c r="G28" s="53"/>
    </row>
    <row r="29" spans="1:7" s="143" customFormat="1" x14ac:dyDescent="0.25">
      <c r="A29" s="144" t="s">
        <v>58</v>
      </c>
      <c r="B29" s="22">
        <v>77</v>
      </c>
      <c r="C29" s="22">
        <v>85</v>
      </c>
      <c r="D29" s="22">
        <v>162</v>
      </c>
      <c r="E29" s="53">
        <v>47.530864197530867</v>
      </c>
      <c r="F29" s="53">
        <v>52.469135802469133</v>
      </c>
      <c r="G29" s="53">
        <v>100</v>
      </c>
    </row>
    <row r="30" spans="1:7" s="143" customFormat="1" x14ac:dyDescent="0.25">
      <c r="A30" s="144" t="s">
        <v>57</v>
      </c>
      <c r="B30" s="22">
        <v>11</v>
      </c>
      <c r="C30" s="22">
        <v>13</v>
      </c>
      <c r="D30" s="22">
        <v>24</v>
      </c>
      <c r="E30" s="53">
        <v>45.833333333333329</v>
      </c>
      <c r="F30" s="53">
        <v>54.166666666666664</v>
      </c>
      <c r="G30" s="53">
        <v>100</v>
      </c>
    </row>
    <row r="31" spans="1:7" s="143" customFormat="1" x14ac:dyDescent="0.25">
      <c r="A31" s="155" t="s">
        <v>55</v>
      </c>
      <c r="B31" s="44">
        <v>55</v>
      </c>
      <c r="C31" s="44">
        <v>33</v>
      </c>
      <c r="D31" s="44">
        <v>88</v>
      </c>
      <c r="E31" s="52">
        <v>62.5</v>
      </c>
      <c r="F31" s="52">
        <v>37.5</v>
      </c>
      <c r="G31" s="52">
        <v>100</v>
      </c>
    </row>
    <row r="32" spans="1:7" s="143" customFormat="1" x14ac:dyDescent="0.25">
      <c r="A32" s="146" t="s">
        <v>144</v>
      </c>
      <c r="B32" s="22"/>
      <c r="C32" s="22"/>
      <c r="D32" s="22"/>
      <c r="E32" s="53"/>
      <c r="F32" s="53"/>
      <c r="G32" s="53"/>
    </row>
    <row r="33" spans="1:7" s="143" customFormat="1" x14ac:dyDescent="0.25">
      <c r="A33" s="144" t="s">
        <v>109</v>
      </c>
      <c r="B33" s="22">
        <v>6</v>
      </c>
      <c r="C33" s="22">
        <v>2</v>
      </c>
      <c r="D33" s="22">
        <v>8</v>
      </c>
      <c r="E33" s="53">
        <v>75</v>
      </c>
      <c r="F33" s="53">
        <v>25</v>
      </c>
      <c r="G33" s="53">
        <v>100</v>
      </c>
    </row>
    <row r="34" spans="1:7" s="143" customFormat="1" x14ac:dyDescent="0.25">
      <c r="A34" s="144" t="s">
        <v>54</v>
      </c>
      <c r="B34" s="22">
        <v>14</v>
      </c>
      <c r="C34" s="22">
        <v>8</v>
      </c>
      <c r="D34" s="22">
        <v>22</v>
      </c>
      <c r="E34" s="53">
        <v>63.636363636363633</v>
      </c>
      <c r="F34" s="53">
        <v>36.363636363636367</v>
      </c>
      <c r="G34" s="53">
        <v>100</v>
      </c>
    </row>
    <row r="35" spans="1:7" s="143" customFormat="1" x14ac:dyDescent="0.25">
      <c r="A35" s="155" t="s">
        <v>143</v>
      </c>
      <c r="B35" s="44">
        <v>6</v>
      </c>
      <c r="C35" s="44">
        <v>5</v>
      </c>
      <c r="D35" s="44">
        <v>11</v>
      </c>
      <c r="E35" s="53">
        <v>54.54545454545454</v>
      </c>
      <c r="F35" s="53">
        <v>45.454545454545453</v>
      </c>
      <c r="G35" s="53">
        <v>100</v>
      </c>
    </row>
    <row r="36" spans="1:7" s="143" customFormat="1" x14ac:dyDescent="0.25">
      <c r="A36" s="146" t="s">
        <v>144</v>
      </c>
      <c r="B36" s="22"/>
      <c r="C36" s="22"/>
      <c r="D36" s="22"/>
      <c r="E36" s="53"/>
      <c r="F36" s="53"/>
      <c r="G36" s="53"/>
    </row>
    <row r="37" spans="1:7" s="143" customFormat="1" x14ac:dyDescent="0.25">
      <c r="A37" s="144" t="s">
        <v>143</v>
      </c>
      <c r="B37" s="22">
        <v>6</v>
      </c>
      <c r="C37" s="22">
        <v>3</v>
      </c>
      <c r="D37" s="22">
        <v>9</v>
      </c>
      <c r="E37" s="53">
        <v>66.666666666666657</v>
      </c>
      <c r="F37" s="53">
        <v>33.333333333333329</v>
      </c>
      <c r="G37" s="53">
        <v>100</v>
      </c>
    </row>
    <row r="38" spans="1:7" s="143" customFormat="1" x14ac:dyDescent="0.25">
      <c r="A38" s="155" t="s">
        <v>51</v>
      </c>
      <c r="B38" s="44">
        <v>1</v>
      </c>
      <c r="C38" s="44" t="s">
        <v>11</v>
      </c>
      <c r="D38" s="44">
        <v>1</v>
      </c>
      <c r="E38" s="52">
        <v>100</v>
      </c>
      <c r="F38" s="52" t="s">
        <v>11</v>
      </c>
      <c r="G38" s="52">
        <v>100</v>
      </c>
    </row>
    <row r="39" spans="1:7" s="143" customFormat="1" x14ac:dyDescent="0.25">
      <c r="A39" s="155" t="s">
        <v>22</v>
      </c>
      <c r="B39" s="44">
        <v>1639</v>
      </c>
      <c r="C39" s="44">
        <v>1048</v>
      </c>
      <c r="D39" s="44">
        <v>2687</v>
      </c>
      <c r="E39" s="52">
        <v>60.997394864160768</v>
      </c>
      <c r="F39" s="52">
        <v>39.002605135839225</v>
      </c>
      <c r="G39" s="52">
        <v>100</v>
      </c>
    </row>
  </sheetData>
  <mergeCells count="3">
    <mergeCell ref="B2:D2"/>
    <mergeCell ref="E2:G2"/>
    <mergeCell ref="A2:A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B1B9D4-9332-4577-ACEF-986888C8F2BD}">
  <dimension ref="A1:J39"/>
  <sheetViews>
    <sheetView zoomScaleNormal="100" workbookViewId="0"/>
  </sheetViews>
  <sheetFormatPr defaultRowHeight="12.75" x14ac:dyDescent="0.25"/>
  <cols>
    <col min="1" max="1" width="15.7109375" style="76" customWidth="1"/>
    <col min="2" max="10" width="7.7109375" style="76" customWidth="1"/>
    <col min="11" max="16384" width="9.140625" style="76"/>
  </cols>
  <sheetData>
    <row r="1" spans="1:10" s="152" customFormat="1" ht="13.5" customHeight="1" thickBot="1" x14ac:dyDescent="0.3">
      <c r="A1" s="154" t="s">
        <v>173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0" s="147" customFormat="1" x14ac:dyDescent="0.25">
      <c r="A2" s="414" t="s">
        <v>152</v>
      </c>
      <c r="B2" s="151" t="s">
        <v>151</v>
      </c>
      <c r="C2" s="150" t="s">
        <v>43</v>
      </c>
      <c r="D2" s="150" t="s">
        <v>42</v>
      </c>
      <c r="E2" s="149" t="s">
        <v>41</v>
      </c>
      <c r="F2" s="148" t="s">
        <v>40</v>
      </c>
      <c r="G2" s="148" t="s">
        <v>39</v>
      </c>
      <c r="H2" s="148" t="s">
        <v>38</v>
      </c>
      <c r="I2" s="148" t="s">
        <v>150</v>
      </c>
      <c r="J2" s="409" t="s">
        <v>22</v>
      </c>
    </row>
    <row r="3" spans="1:10" s="143" customFormat="1" x14ac:dyDescent="0.25">
      <c r="A3" s="417"/>
      <c r="B3" s="411" t="s">
        <v>149</v>
      </c>
      <c r="C3" s="412"/>
      <c r="D3" s="412"/>
      <c r="E3" s="412"/>
      <c r="F3" s="412"/>
      <c r="G3" s="412"/>
      <c r="H3" s="412"/>
      <c r="I3" s="413"/>
      <c r="J3" s="410"/>
    </row>
    <row r="4" spans="1:10" s="143" customFormat="1" x14ac:dyDescent="0.25">
      <c r="A4" s="155" t="s">
        <v>96</v>
      </c>
      <c r="B4" s="44">
        <v>77</v>
      </c>
      <c r="C4" s="44">
        <v>97</v>
      </c>
      <c r="D4" s="44">
        <v>316</v>
      </c>
      <c r="E4" s="44">
        <v>258</v>
      </c>
      <c r="F4" s="44">
        <v>330</v>
      </c>
      <c r="G4" s="44">
        <v>220</v>
      </c>
      <c r="H4" s="44">
        <v>152</v>
      </c>
      <c r="I4" s="44">
        <v>146</v>
      </c>
      <c r="J4" s="44">
        <v>1596</v>
      </c>
    </row>
    <row r="5" spans="1:10" s="143" customFormat="1" x14ac:dyDescent="0.25">
      <c r="A5" s="146" t="s">
        <v>144</v>
      </c>
      <c r="B5" s="44"/>
      <c r="C5" s="44"/>
      <c r="D5" s="44"/>
      <c r="E5" s="44"/>
      <c r="F5" s="44"/>
      <c r="G5" s="44"/>
      <c r="H5" s="44"/>
      <c r="I5" s="44"/>
      <c r="J5" s="44"/>
    </row>
    <row r="6" spans="1:10" s="143" customFormat="1" x14ac:dyDescent="0.25">
      <c r="A6" s="144" t="s">
        <v>95</v>
      </c>
      <c r="B6" s="22" t="s">
        <v>11</v>
      </c>
      <c r="C6" s="22" t="s">
        <v>11</v>
      </c>
      <c r="D6" s="22">
        <v>3</v>
      </c>
      <c r="E6" s="22">
        <v>2</v>
      </c>
      <c r="F6" s="22">
        <v>4</v>
      </c>
      <c r="G6" s="22">
        <v>4</v>
      </c>
      <c r="H6" s="22" t="s">
        <v>11</v>
      </c>
      <c r="I6" s="22" t="s">
        <v>11</v>
      </c>
      <c r="J6" s="22">
        <v>13</v>
      </c>
    </row>
    <row r="7" spans="1:10" s="143" customFormat="1" x14ac:dyDescent="0.25">
      <c r="A7" s="144" t="s">
        <v>85</v>
      </c>
      <c r="B7" s="22">
        <v>1</v>
      </c>
      <c r="C7" s="22">
        <v>1</v>
      </c>
      <c r="D7" s="22">
        <v>4</v>
      </c>
      <c r="E7" s="22">
        <v>3</v>
      </c>
      <c r="F7" s="22">
        <v>5</v>
      </c>
      <c r="G7" s="22">
        <v>6</v>
      </c>
      <c r="H7" s="22">
        <v>7</v>
      </c>
      <c r="I7" s="22">
        <v>3</v>
      </c>
      <c r="J7" s="22">
        <v>30</v>
      </c>
    </row>
    <row r="8" spans="1:10" s="143" customFormat="1" x14ac:dyDescent="0.25">
      <c r="A8" s="155" t="s">
        <v>148</v>
      </c>
      <c r="B8" s="44">
        <v>8</v>
      </c>
      <c r="C8" s="44">
        <v>4</v>
      </c>
      <c r="D8" s="44">
        <v>14</v>
      </c>
      <c r="E8" s="44">
        <v>13</v>
      </c>
      <c r="F8" s="44">
        <v>16</v>
      </c>
      <c r="G8" s="44">
        <v>13</v>
      </c>
      <c r="H8" s="44">
        <v>8</v>
      </c>
      <c r="I8" s="44">
        <v>8</v>
      </c>
      <c r="J8" s="44">
        <v>84</v>
      </c>
    </row>
    <row r="9" spans="1:10" s="143" customFormat="1" x14ac:dyDescent="0.25">
      <c r="A9" s="144" t="s">
        <v>79</v>
      </c>
      <c r="B9" s="22">
        <v>2</v>
      </c>
      <c r="C9" s="22" t="s">
        <v>11</v>
      </c>
      <c r="D9" s="22">
        <v>7</v>
      </c>
      <c r="E9" s="22" t="s">
        <v>11</v>
      </c>
      <c r="F9" s="22">
        <v>1</v>
      </c>
      <c r="G9" s="22" t="s">
        <v>11</v>
      </c>
      <c r="H9" s="22">
        <v>1</v>
      </c>
      <c r="I9" s="22"/>
      <c r="J9" s="22">
        <v>11</v>
      </c>
    </row>
    <row r="10" spans="1:10" s="143" customFormat="1" x14ac:dyDescent="0.25">
      <c r="A10" s="144" t="s">
        <v>78</v>
      </c>
      <c r="B10" s="22">
        <v>4</v>
      </c>
      <c r="C10" s="22">
        <v>5</v>
      </c>
      <c r="D10" s="22">
        <v>38</v>
      </c>
      <c r="E10" s="22">
        <v>18</v>
      </c>
      <c r="F10" s="22">
        <v>52</v>
      </c>
      <c r="G10" s="22">
        <v>35</v>
      </c>
      <c r="H10" s="22">
        <v>11</v>
      </c>
      <c r="I10" s="22">
        <v>5</v>
      </c>
      <c r="J10" s="22">
        <v>168</v>
      </c>
    </row>
    <row r="11" spans="1:10" s="143" customFormat="1" x14ac:dyDescent="0.25">
      <c r="A11" s="144" t="s">
        <v>77</v>
      </c>
      <c r="B11" s="22">
        <v>1</v>
      </c>
      <c r="C11" s="22" t="s">
        <v>11</v>
      </c>
      <c r="D11" s="22" t="s">
        <v>11</v>
      </c>
      <c r="E11" s="22">
        <v>3</v>
      </c>
      <c r="F11" s="22">
        <v>2</v>
      </c>
      <c r="G11" s="22" t="s">
        <v>11</v>
      </c>
      <c r="H11" s="22" t="s">
        <v>11</v>
      </c>
      <c r="I11" s="22" t="s">
        <v>11</v>
      </c>
      <c r="J11" s="22">
        <v>6</v>
      </c>
    </row>
    <row r="12" spans="1:10" s="143" customFormat="1" x14ac:dyDescent="0.25">
      <c r="A12" s="155" t="s">
        <v>147</v>
      </c>
      <c r="B12" s="44">
        <v>15</v>
      </c>
      <c r="C12" s="44">
        <v>9</v>
      </c>
      <c r="D12" s="44">
        <v>59</v>
      </c>
      <c r="E12" s="44">
        <v>34</v>
      </c>
      <c r="F12" s="44">
        <v>71</v>
      </c>
      <c r="G12" s="44">
        <v>48</v>
      </c>
      <c r="H12" s="44">
        <v>20</v>
      </c>
      <c r="I12" s="44">
        <v>13</v>
      </c>
      <c r="J12" s="44">
        <v>269</v>
      </c>
    </row>
    <row r="13" spans="1:10" s="143" customFormat="1" x14ac:dyDescent="0.25">
      <c r="A13" s="144" t="s">
        <v>75</v>
      </c>
      <c r="B13" s="22">
        <v>7</v>
      </c>
      <c r="C13" s="22">
        <v>6</v>
      </c>
      <c r="D13" s="22">
        <v>11</v>
      </c>
      <c r="E13" s="22">
        <v>14</v>
      </c>
      <c r="F13" s="22">
        <v>10</v>
      </c>
      <c r="G13" s="22">
        <v>7</v>
      </c>
      <c r="H13" s="22">
        <v>3</v>
      </c>
      <c r="I13" s="22">
        <v>3</v>
      </c>
      <c r="J13" s="22">
        <v>61</v>
      </c>
    </row>
    <row r="14" spans="1:10" s="143" customFormat="1" x14ac:dyDescent="0.25">
      <c r="A14" s="144" t="s">
        <v>73</v>
      </c>
      <c r="B14" s="22">
        <v>8</v>
      </c>
      <c r="C14" s="22">
        <v>2</v>
      </c>
      <c r="D14" s="22">
        <v>4</v>
      </c>
      <c r="E14" s="22">
        <v>11</v>
      </c>
      <c r="F14" s="22">
        <v>21</v>
      </c>
      <c r="G14" s="22">
        <v>21</v>
      </c>
      <c r="H14" s="22">
        <v>3</v>
      </c>
      <c r="I14" s="22" t="s">
        <v>11</v>
      </c>
      <c r="J14" s="22">
        <v>70</v>
      </c>
    </row>
    <row r="15" spans="1:10" s="143" customFormat="1" x14ac:dyDescent="0.25">
      <c r="A15" s="60" t="s">
        <v>71</v>
      </c>
      <c r="B15" s="22">
        <v>22</v>
      </c>
      <c r="C15" s="22">
        <v>18</v>
      </c>
      <c r="D15" s="22">
        <v>97</v>
      </c>
      <c r="E15" s="22">
        <v>97</v>
      </c>
      <c r="F15" s="22">
        <v>107</v>
      </c>
      <c r="G15" s="22">
        <v>55</v>
      </c>
      <c r="H15" s="22">
        <v>90</v>
      </c>
      <c r="I15" s="22">
        <v>108</v>
      </c>
      <c r="J15" s="22">
        <v>594</v>
      </c>
    </row>
    <row r="16" spans="1:10" s="143" customFormat="1" x14ac:dyDescent="0.25">
      <c r="A16" s="144" t="s">
        <v>69</v>
      </c>
      <c r="B16" s="22">
        <v>20</v>
      </c>
      <c r="C16" s="22">
        <v>55</v>
      </c>
      <c r="D16" s="22">
        <v>78</v>
      </c>
      <c r="E16" s="22">
        <v>78</v>
      </c>
      <c r="F16" s="22">
        <v>93</v>
      </c>
      <c r="G16" s="22">
        <v>74</v>
      </c>
      <c r="H16" s="22">
        <v>35</v>
      </c>
      <c r="I16" s="22">
        <v>22</v>
      </c>
      <c r="J16" s="22">
        <v>455</v>
      </c>
    </row>
    <row r="17" spans="1:10" s="143" customFormat="1" x14ac:dyDescent="0.25">
      <c r="A17" s="155" t="s">
        <v>67</v>
      </c>
      <c r="B17" s="44">
        <v>56</v>
      </c>
      <c r="C17" s="44">
        <v>29</v>
      </c>
      <c r="D17" s="44">
        <v>186</v>
      </c>
      <c r="E17" s="44">
        <v>145</v>
      </c>
      <c r="F17" s="44">
        <v>192</v>
      </c>
      <c r="G17" s="44">
        <v>100</v>
      </c>
      <c r="H17" s="44">
        <v>47</v>
      </c>
      <c r="I17" s="44">
        <v>14</v>
      </c>
      <c r="J17" s="44">
        <v>769</v>
      </c>
    </row>
    <row r="18" spans="1:10" s="143" customFormat="1" x14ac:dyDescent="0.25">
      <c r="A18" s="146" t="s">
        <v>144</v>
      </c>
      <c r="B18" s="22"/>
      <c r="C18" s="22"/>
      <c r="D18" s="22"/>
      <c r="E18" s="22"/>
      <c r="F18" s="22"/>
      <c r="G18" s="22"/>
      <c r="H18" s="22"/>
      <c r="I18" s="22"/>
      <c r="J18" s="22"/>
    </row>
    <row r="19" spans="1:10" s="143" customFormat="1" x14ac:dyDescent="0.25">
      <c r="A19" s="144" t="s">
        <v>146</v>
      </c>
      <c r="B19" s="22">
        <v>7</v>
      </c>
      <c r="C19" s="22" t="s">
        <v>11</v>
      </c>
      <c r="D19" s="22">
        <v>6</v>
      </c>
      <c r="E19" s="22">
        <v>14</v>
      </c>
      <c r="F19" s="22">
        <v>12</v>
      </c>
      <c r="G19" s="22">
        <v>5</v>
      </c>
      <c r="H19" s="22">
        <v>1</v>
      </c>
      <c r="I19" s="22" t="s">
        <v>11</v>
      </c>
      <c r="J19" s="22">
        <v>45</v>
      </c>
    </row>
    <row r="20" spans="1:10" s="143" customFormat="1" x14ac:dyDescent="0.25">
      <c r="A20" s="144" t="s">
        <v>117</v>
      </c>
      <c r="B20" s="22">
        <v>3</v>
      </c>
      <c r="C20" s="22">
        <v>5</v>
      </c>
      <c r="D20" s="22">
        <v>45</v>
      </c>
      <c r="E20" s="22">
        <v>20</v>
      </c>
      <c r="F20" s="22">
        <v>16</v>
      </c>
      <c r="G20" s="22">
        <v>4</v>
      </c>
      <c r="H20" s="22">
        <v>1</v>
      </c>
      <c r="I20" s="22">
        <v>2</v>
      </c>
      <c r="J20" s="22">
        <v>96</v>
      </c>
    </row>
    <row r="21" spans="1:10" s="143" customFormat="1" x14ac:dyDescent="0.25">
      <c r="A21" s="144" t="s">
        <v>66</v>
      </c>
      <c r="B21" s="22" t="s">
        <v>11</v>
      </c>
      <c r="C21" s="22">
        <v>1</v>
      </c>
      <c r="D21" s="22">
        <v>4</v>
      </c>
      <c r="E21" s="22">
        <v>13</v>
      </c>
      <c r="F21" s="22">
        <v>12</v>
      </c>
      <c r="G21" s="22" t="s">
        <v>11</v>
      </c>
      <c r="H21" s="22">
        <v>1</v>
      </c>
      <c r="I21" s="22">
        <v>1</v>
      </c>
      <c r="J21" s="22">
        <v>32</v>
      </c>
    </row>
    <row r="22" spans="1:10" s="143" customFormat="1" x14ac:dyDescent="0.25">
      <c r="A22" s="144" t="s">
        <v>65</v>
      </c>
      <c r="B22" s="22">
        <v>7</v>
      </c>
      <c r="C22" s="22" t="s">
        <v>11</v>
      </c>
      <c r="D22" s="22">
        <v>5</v>
      </c>
      <c r="E22" s="22">
        <v>7</v>
      </c>
      <c r="F22" s="22">
        <v>16</v>
      </c>
      <c r="G22" s="22">
        <v>15</v>
      </c>
      <c r="H22" s="22">
        <v>4</v>
      </c>
      <c r="I22" s="22">
        <v>3</v>
      </c>
      <c r="J22" s="22">
        <v>57</v>
      </c>
    </row>
    <row r="23" spans="1:10" s="143" customFormat="1" x14ac:dyDescent="0.25">
      <c r="A23" s="144" t="s">
        <v>64</v>
      </c>
      <c r="B23" s="22">
        <v>2</v>
      </c>
      <c r="C23" s="22">
        <v>4</v>
      </c>
      <c r="D23" s="22">
        <v>64</v>
      </c>
      <c r="E23" s="22">
        <v>48</v>
      </c>
      <c r="F23" s="22">
        <v>61</v>
      </c>
      <c r="G23" s="22">
        <v>29</v>
      </c>
      <c r="H23" s="22">
        <v>15</v>
      </c>
      <c r="I23" s="22">
        <v>3</v>
      </c>
      <c r="J23" s="22">
        <v>226</v>
      </c>
    </row>
    <row r="24" spans="1:10" s="143" customFormat="1" x14ac:dyDescent="0.25">
      <c r="A24" s="144" t="s">
        <v>63</v>
      </c>
      <c r="B24" s="22">
        <v>4</v>
      </c>
      <c r="C24" s="22">
        <v>1</v>
      </c>
      <c r="D24" s="22">
        <v>2</v>
      </c>
      <c r="E24" s="22">
        <v>7</v>
      </c>
      <c r="F24" s="22">
        <v>11</v>
      </c>
      <c r="G24" s="22">
        <v>6</v>
      </c>
      <c r="H24" s="22">
        <v>1</v>
      </c>
      <c r="I24" s="22">
        <v>1</v>
      </c>
      <c r="J24" s="22">
        <v>33</v>
      </c>
    </row>
    <row r="25" spans="1:10" s="143" customFormat="1" x14ac:dyDescent="0.25">
      <c r="A25" s="144" t="s">
        <v>62</v>
      </c>
      <c r="B25" s="22">
        <v>5</v>
      </c>
      <c r="C25" s="22" t="s">
        <v>11</v>
      </c>
      <c r="D25" s="22">
        <v>2</v>
      </c>
      <c r="E25" s="22">
        <v>2</v>
      </c>
      <c r="F25" s="22">
        <v>1</v>
      </c>
      <c r="G25" s="22">
        <v>4</v>
      </c>
      <c r="H25" s="22">
        <v>3</v>
      </c>
      <c r="I25" s="22" t="s">
        <v>11</v>
      </c>
      <c r="J25" s="22">
        <v>17</v>
      </c>
    </row>
    <row r="26" spans="1:10" s="143" customFormat="1" x14ac:dyDescent="0.25">
      <c r="A26" s="144" t="s">
        <v>61</v>
      </c>
      <c r="B26" s="22">
        <v>2</v>
      </c>
      <c r="C26" s="22">
        <v>1</v>
      </c>
      <c r="D26" s="22">
        <v>6</v>
      </c>
      <c r="E26" s="22">
        <v>2</v>
      </c>
      <c r="F26" s="22">
        <v>5</v>
      </c>
      <c r="G26" s="22">
        <v>2</v>
      </c>
      <c r="H26" s="22">
        <v>2</v>
      </c>
      <c r="I26" s="22">
        <v>2</v>
      </c>
      <c r="J26" s="22">
        <v>22</v>
      </c>
    </row>
    <row r="27" spans="1:10" s="143" customFormat="1" x14ac:dyDescent="0.25">
      <c r="A27" s="155" t="s">
        <v>59</v>
      </c>
      <c r="B27" s="44">
        <v>38</v>
      </c>
      <c r="C27" s="44">
        <v>12</v>
      </c>
      <c r="D27" s="44">
        <v>36</v>
      </c>
      <c r="E27" s="44">
        <v>23</v>
      </c>
      <c r="F27" s="44">
        <v>47</v>
      </c>
      <c r="G27" s="44">
        <v>37</v>
      </c>
      <c r="H27" s="44">
        <v>15</v>
      </c>
      <c r="I27" s="44">
        <v>14</v>
      </c>
      <c r="J27" s="44">
        <v>222</v>
      </c>
    </row>
    <row r="28" spans="1:10" s="143" customFormat="1" x14ac:dyDescent="0.25">
      <c r="A28" s="146" t="s">
        <v>144</v>
      </c>
      <c r="B28" s="22"/>
      <c r="C28" s="22"/>
      <c r="D28" s="22"/>
      <c r="E28" s="22"/>
      <c r="F28" s="22"/>
      <c r="G28" s="22"/>
      <c r="H28" s="22"/>
      <c r="I28" s="22"/>
      <c r="J28" s="22"/>
    </row>
    <row r="29" spans="1:10" s="143" customFormat="1" x14ac:dyDescent="0.25">
      <c r="A29" s="144" t="s">
        <v>58</v>
      </c>
      <c r="B29" s="22">
        <v>37</v>
      </c>
      <c r="C29" s="22">
        <v>9</v>
      </c>
      <c r="D29" s="22">
        <v>18</v>
      </c>
      <c r="E29" s="22">
        <v>16</v>
      </c>
      <c r="F29" s="22">
        <v>31</v>
      </c>
      <c r="G29" s="22">
        <v>30</v>
      </c>
      <c r="H29" s="22">
        <v>10</v>
      </c>
      <c r="I29" s="22">
        <v>11</v>
      </c>
      <c r="J29" s="22">
        <v>162</v>
      </c>
    </row>
    <row r="30" spans="1:10" s="143" customFormat="1" x14ac:dyDescent="0.25">
      <c r="A30" s="144" t="s">
        <v>57</v>
      </c>
      <c r="B30" s="22" t="s">
        <v>11</v>
      </c>
      <c r="C30" s="22" t="s">
        <v>11</v>
      </c>
      <c r="D30" s="22">
        <v>8</v>
      </c>
      <c r="E30" s="22">
        <v>4</v>
      </c>
      <c r="F30" s="22">
        <v>5</v>
      </c>
      <c r="G30" s="22">
        <v>4</v>
      </c>
      <c r="H30" s="22">
        <v>1</v>
      </c>
      <c r="I30" s="22">
        <v>2</v>
      </c>
      <c r="J30" s="22">
        <v>24</v>
      </c>
    </row>
    <row r="31" spans="1:10" s="143" customFormat="1" x14ac:dyDescent="0.25">
      <c r="A31" s="155" t="s">
        <v>55</v>
      </c>
      <c r="B31" s="44">
        <v>15</v>
      </c>
      <c r="C31" s="44">
        <v>11</v>
      </c>
      <c r="D31" s="44">
        <v>12</v>
      </c>
      <c r="E31" s="44">
        <v>12</v>
      </c>
      <c r="F31" s="44">
        <v>12</v>
      </c>
      <c r="G31" s="44">
        <v>14</v>
      </c>
      <c r="H31" s="44">
        <v>9</v>
      </c>
      <c r="I31" s="44">
        <v>3</v>
      </c>
      <c r="J31" s="44">
        <v>88</v>
      </c>
    </row>
    <row r="32" spans="1:10" s="143" customFormat="1" x14ac:dyDescent="0.25">
      <c r="A32" s="146" t="s">
        <v>144</v>
      </c>
      <c r="B32" s="22"/>
      <c r="C32" s="22"/>
      <c r="D32" s="22"/>
      <c r="E32" s="22"/>
      <c r="F32" s="22"/>
      <c r="G32" s="22"/>
      <c r="H32" s="22"/>
      <c r="I32" s="22"/>
      <c r="J32" s="22"/>
    </row>
    <row r="33" spans="1:10" s="143" customFormat="1" x14ac:dyDescent="0.25">
      <c r="A33" s="144" t="s">
        <v>109</v>
      </c>
      <c r="B33" s="22">
        <v>4</v>
      </c>
      <c r="C33" s="22">
        <v>2</v>
      </c>
      <c r="D33" s="22" t="s">
        <v>11</v>
      </c>
      <c r="E33" s="22" t="s">
        <v>11</v>
      </c>
      <c r="F33" s="22">
        <v>1</v>
      </c>
      <c r="G33" s="22">
        <v>1</v>
      </c>
      <c r="H33" s="22" t="s">
        <v>11</v>
      </c>
      <c r="I33" s="22" t="s">
        <v>11</v>
      </c>
      <c r="J33" s="22">
        <v>8</v>
      </c>
    </row>
    <row r="34" spans="1:10" s="143" customFormat="1" x14ac:dyDescent="0.25">
      <c r="A34" s="144" t="s">
        <v>54</v>
      </c>
      <c r="B34" s="22">
        <v>2</v>
      </c>
      <c r="C34" s="22">
        <v>6</v>
      </c>
      <c r="D34" s="22">
        <v>5</v>
      </c>
      <c r="E34" s="22">
        <v>5</v>
      </c>
      <c r="F34" s="22">
        <v>1</v>
      </c>
      <c r="G34" s="22">
        <v>1</v>
      </c>
      <c r="H34" s="22">
        <v>2</v>
      </c>
      <c r="I34" s="22" t="s">
        <v>11</v>
      </c>
      <c r="J34" s="22">
        <v>22</v>
      </c>
    </row>
    <row r="35" spans="1:10" s="143" customFormat="1" x14ac:dyDescent="0.25">
      <c r="A35" s="155" t="s">
        <v>143</v>
      </c>
      <c r="B35" s="22" t="s">
        <v>11</v>
      </c>
      <c r="C35" s="44">
        <v>4</v>
      </c>
      <c r="D35" s="44">
        <v>1</v>
      </c>
      <c r="E35" s="44">
        <v>1</v>
      </c>
      <c r="F35" s="44">
        <v>1</v>
      </c>
      <c r="G35" s="44">
        <v>3</v>
      </c>
      <c r="H35" s="44">
        <v>1</v>
      </c>
      <c r="I35" s="22" t="s">
        <v>11</v>
      </c>
      <c r="J35" s="44">
        <v>11</v>
      </c>
    </row>
    <row r="36" spans="1:10" s="143" customFormat="1" x14ac:dyDescent="0.25">
      <c r="A36" s="146" t="s">
        <v>144</v>
      </c>
      <c r="B36" s="22"/>
      <c r="C36" s="22"/>
      <c r="D36" s="22"/>
      <c r="E36" s="22"/>
      <c r="F36" s="22"/>
      <c r="G36" s="22"/>
      <c r="H36" s="22"/>
      <c r="I36" s="22"/>
      <c r="J36" s="22"/>
    </row>
    <row r="37" spans="1:10" s="143" customFormat="1" x14ac:dyDescent="0.25">
      <c r="A37" s="144" t="s">
        <v>143</v>
      </c>
      <c r="B37" s="22" t="s">
        <v>11</v>
      </c>
      <c r="C37" s="22">
        <v>4</v>
      </c>
      <c r="D37" s="22">
        <v>1</v>
      </c>
      <c r="E37" s="22" t="s">
        <v>11</v>
      </c>
      <c r="F37" s="22">
        <v>1</v>
      </c>
      <c r="G37" s="22">
        <v>3</v>
      </c>
      <c r="H37" s="22" t="s">
        <v>11</v>
      </c>
      <c r="I37" s="22" t="s">
        <v>11</v>
      </c>
      <c r="J37" s="22">
        <v>9</v>
      </c>
    </row>
    <row r="38" spans="1:10" s="143" customFormat="1" x14ac:dyDescent="0.25">
      <c r="A38" s="155" t="s">
        <v>51</v>
      </c>
      <c r="B38" s="44">
        <v>1</v>
      </c>
      <c r="C38" s="44" t="s">
        <v>11</v>
      </c>
      <c r="D38" s="44" t="s">
        <v>11</v>
      </c>
      <c r="E38" s="44" t="s">
        <v>11</v>
      </c>
      <c r="F38" s="44" t="s">
        <v>11</v>
      </c>
      <c r="G38" s="44" t="s">
        <v>11</v>
      </c>
      <c r="H38" s="44" t="s">
        <v>11</v>
      </c>
      <c r="I38" s="44" t="s">
        <v>11</v>
      </c>
      <c r="J38" s="44">
        <v>1</v>
      </c>
    </row>
    <row r="39" spans="1:10" s="143" customFormat="1" x14ac:dyDescent="0.25">
      <c r="A39" s="155" t="s">
        <v>22</v>
      </c>
      <c r="B39" s="44">
        <v>187</v>
      </c>
      <c r="C39" s="44">
        <v>153</v>
      </c>
      <c r="D39" s="44">
        <v>551</v>
      </c>
      <c r="E39" s="44">
        <v>439</v>
      </c>
      <c r="F39" s="44">
        <v>582</v>
      </c>
      <c r="G39" s="44">
        <v>374</v>
      </c>
      <c r="H39" s="44">
        <v>224</v>
      </c>
      <c r="I39" s="44">
        <v>177</v>
      </c>
      <c r="J39" s="44">
        <v>2687</v>
      </c>
    </row>
  </sheetData>
  <mergeCells count="3">
    <mergeCell ref="A2:A3"/>
    <mergeCell ref="J2:J3"/>
    <mergeCell ref="B3:I3"/>
  </mergeCells>
  <pageMargins left="0.75" right="0.75" top="1" bottom="1" header="0.5" footer="0.5"/>
  <pageSetup paperSize="9" scale="91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E2743-0B10-437E-830D-4A59D37AEDC1}">
  <dimension ref="A1:H21"/>
  <sheetViews>
    <sheetView zoomScaleNormal="100" zoomScaleSheetLayoutView="100" workbookViewId="0"/>
  </sheetViews>
  <sheetFormatPr defaultRowHeight="11.25" x14ac:dyDescent="0.25"/>
  <cols>
    <col min="1" max="1" width="11.7109375" style="11" customWidth="1"/>
    <col min="2" max="8" width="12.7109375" style="11" customWidth="1"/>
    <col min="9" max="16384" width="9.140625" style="11"/>
  </cols>
  <sheetData>
    <row r="1" spans="1:8" ht="12" customHeight="1" thickBot="1" x14ac:dyDescent="0.3">
      <c r="A1" s="20" t="s">
        <v>18</v>
      </c>
      <c r="B1" s="19"/>
      <c r="C1" s="19"/>
      <c r="D1" s="19"/>
      <c r="E1" s="19"/>
      <c r="F1" s="30"/>
    </row>
    <row r="2" spans="1:8" ht="20.100000000000001" customHeight="1" x14ac:dyDescent="0.25">
      <c r="A2" s="384" t="s">
        <v>9</v>
      </c>
      <c r="B2" s="381" t="s">
        <v>8</v>
      </c>
      <c r="C2" s="382"/>
      <c r="D2" s="382"/>
      <c r="E2" s="383"/>
      <c r="F2" s="381" t="s">
        <v>7</v>
      </c>
      <c r="G2" s="382"/>
      <c r="H2" s="382"/>
    </row>
    <row r="3" spans="1:8" ht="51" customHeight="1" x14ac:dyDescent="0.25">
      <c r="A3" s="385"/>
      <c r="B3" s="17" t="s">
        <v>17</v>
      </c>
      <c r="C3" s="28" t="s">
        <v>16</v>
      </c>
      <c r="D3" s="28" t="s">
        <v>15</v>
      </c>
      <c r="E3" s="29" t="s">
        <v>12</v>
      </c>
      <c r="F3" s="17" t="s">
        <v>14</v>
      </c>
      <c r="G3" s="28" t="s">
        <v>13</v>
      </c>
      <c r="H3" s="27" t="s">
        <v>12</v>
      </c>
    </row>
    <row r="4" spans="1:8" ht="12.75" customHeight="1" x14ac:dyDescent="0.25">
      <c r="A4" s="26">
        <v>1990</v>
      </c>
      <c r="B4" s="25">
        <v>2</v>
      </c>
      <c r="C4" s="25">
        <v>395</v>
      </c>
      <c r="D4" s="9" t="s">
        <v>11</v>
      </c>
      <c r="E4" s="24">
        <v>397</v>
      </c>
      <c r="F4" s="23">
        <v>1054</v>
      </c>
      <c r="G4" s="9" t="s">
        <v>11</v>
      </c>
      <c r="H4" s="23">
        <v>1054</v>
      </c>
    </row>
    <row r="5" spans="1:8" ht="12.75" customHeight="1" x14ac:dyDescent="0.25">
      <c r="A5" s="12">
        <v>1995</v>
      </c>
      <c r="B5" s="9">
        <v>208</v>
      </c>
      <c r="C5" s="9">
        <v>1219</v>
      </c>
      <c r="D5" s="9" t="s">
        <v>11</v>
      </c>
      <c r="E5" s="21">
        <v>1427</v>
      </c>
      <c r="F5" s="9">
        <v>772</v>
      </c>
      <c r="G5" s="9" t="s">
        <v>11</v>
      </c>
      <c r="H5" s="21">
        <v>772</v>
      </c>
    </row>
    <row r="6" spans="1:8" ht="12.75" x14ac:dyDescent="0.25">
      <c r="A6" s="12">
        <v>1996</v>
      </c>
      <c r="B6" s="9">
        <v>171</v>
      </c>
      <c r="C6" s="9">
        <v>1079</v>
      </c>
      <c r="D6" s="9" t="s">
        <v>11</v>
      </c>
      <c r="E6" s="21">
        <v>1250</v>
      </c>
      <c r="F6" s="9">
        <v>809</v>
      </c>
      <c r="G6" s="9" t="s">
        <v>11</v>
      </c>
      <c r="H6" s="21">
        <v>809</v>
      </c>
    </row>
    <row r="7" spans="1:8" ht="12.75" x14ac:dyDescent="0.25">
      <c r="A7" s="12">
        <v>1997</v>
      </c>
      <c r="B7" s="9">
        <v>114</v>
      </c>
      <c r="C7" s="9">
        <v>1045</v>
      </c>
      <c r="D7" s="9" t="s">
        <v>11</v>
      </c>
      <c r="E7" s="21">
        <v>1159</v>
      </c>
      <c r="F7" s="9">
        <v>894</v>
      </c>
      <c r="G7" s="9" t="s">
        <v>11</v>
      </c>
      <c r="H7" s="21">
        <v>894</v>
      </c>
    </row>
    <row r="8" spans="1:8" ht="12.75" x14ac:dyDescent="0.25">
      <c r="A8" s="12">
        <v>1998</v>
      </c>
      <c r="B8" s="9">
        <v>181</v>
      </c>
      <c r="C8" s="9">
        <v>1036</v>
      </c>
      <c r="D8" s="9" t="s">
        <v>11</v>
      </c>
      <c r="E8" s="21">
        <v>1217</v>
      </c>
      <c r="F8" s="9">
        <v>716</v>
      </c>
      <c r="G8" s="9" t="s">
        <v>11</v>
      </c>
      <c r="H8" s="21">
        <v>716</v>
      </c>
    </row>
    <row r="9" spans="1:8" ht="12.75" x14ac:dyDescent="0.25">
      <c r="A9" s="5">
        <v>1999</v>
      </c>
      <c r="B9" s="9">
        <v>149</v>
      </c>
      <c r="C9" s="9">
        <v>1122</v>
      </c>
      <c r="D9" s="9">
        <v>72</v>
      </c>
      <c r="E9" s="21">
        <v>1343</v>
      </c>
      <c r="F9" s="9">
        <v>361</v>
      </c>
      <c r="G9" s="21">
        <v>1681</v>
      </c>
      <c r="H9" s="21">
        <v>2042</v>
      </c>
    </row>
    <row r="10" spans="1:8" ht="12.75" x14ac:dyDescent="0.25">
      <c r="A10" s="5">
        <v>2000</v>
      </c>
      <c r="B10" s="9">
        <v>190</v>
      </c>
      <c r="C10" s="9">
        <v>1352</v>
      </c>
      <c r="D10" s="9">
        <v>168</v>
      </c>
      <c r="E10" s="21">
        <v>1710</v>
      </c>
      <c r="F10" s="9">
        <v>332</v>
      </c>
      <c r="G10" s="21">
        <v>2948</v>
      </c>
      <c r="H10" s="21">
        <v>3280</v>
      </c>
    </row>
    <row r="11" spans="1:8" ht="12.75" x14ac:dyDescent="0.25">
      <c r="A11" s="5">
        <v>2001</v>
      </c>
      <c r="B11" s="9">
        <v>615</v>
      </c>
      <c r="C11" s="9">
        <v>1156</v>
      </c>
      <c r="D11" s="9">
        <v>458</v>
      </c>
      <c r="E11" s="21">
        <v>2229</v>
      </c>
      <c r="F11" s="9">
        <v>647</v>
      </c>
      <c r="G11" s="21">
        <v>5355</v>
      </c>
      <c r="H11" s="21">
        <v>6002</v>
      </c>
    </row>
    <row r="12" spans="1:8" ht="12.75" x14ac:dyDescent="0.25">
      <c r="A12" s="5">
        <v>2002</v>
      </c>
      <c r="B12" s="9">
        <v>557</v>
      </c>
      <c r="C12" s="9">
        <v>1326</v>
      </c>
      <c r="D12" s="9">
        <v>761</v>
      </c>
      <c r="E12" s="21">
        <v>2644</v>
      </c>
      <c r="F12" s="9">
        <v>738</v>
      </c>
      <c r="G12" s="21">
        <v>3456</v>
      </c>
      <c r="H12" s="21">
        <v>4194</v>
      </c>
    </row>
    <row r="13" spans="1:8" ht="12.75" x14ac:dyDescent="0.25">
      <c r="A13" s="5">
        <v>2003</v>
      </c>
      <c r="B13" s="9">
        <v>464</v>
      </c>
      <c r="C13" s="9">
        <v>1498</v>
      </c>
      <c r="D13" s="9">
        <v>895</v>
      </c>
      <c r="E13" s="21">
        <v>2857</v>
      </c>
      <c r="F13" s="22">
        <v>569</v>
      </c>
      <c r="G13" s="21">
        <v>2553</v>
      </c>
      <c r="H13" s="21">
        <v>3122</v>
      </c>
    </row>
    <row r="14" spans="1:8" ht="12.75" x14ac:dyDescent="0.25">
      <c r="A14" s="5">
        <v>2004</v>
      </c>
      <c r="B14" s="9">
        <v>109</v>
      </c>
      <c r="C14" s="9">
        <v>2025</v>
      </c>
      <c r="D14" s="9">
        <v>50</v>
      </c>
      <c r="E14" s="21">
        <v>2184</v>
      </c>
      <c r="F14" s="22">
        <v>354</v>
      </c>
      <c r="G14" s="21">
        <v>1767</v>
      </c>
      <c r="H14" s="21">
        <v>2121</v>
      </c>
    </row>
    <row r="15" spans="1:8" ht="12.75" x14ac:dyDescent="0.25">
      <c r="A15" s="5">
        <v>2005</v>
      </c>
      <c r="B15" s="9">
        <v>90</v>
      </c>
      <c r="C15" s="9">
        <v>2148</v>
      </c>
      <c r="D15" s="9">
        <v>58</v>
      </c>
      <c r="E15" s="21">
        <v>2296</v>
      </c>
      <c r="F15" s="22">
        <v>338</v>
      </c>
      <c r="G15" s="21">
        <v>1686</v>
      </c>
      <c r="H15" s="21">
        <v>2024</v>
      </c>
    </row>
    <row r="16" spans="1:8" ht="12.75" x14ac:dyDescent="0.25">
      <c r="A16" s="5">
        <v>2006</v>
      </c>
      <c r="B16" s="9">
        <v>86</v>
      </c>
      <c r="C16" s="9">
        <v>2077</v>
      </c>
      <c r="D16" s="9">
        <v>46</v>
      </c>
      <c r="E16" s="21">
        <v>2209</v>
      </c>
      <c r="F16" s="22">
        <v>358</v>
      </c>
      <c r="G16" s="21">
        <v>1552</v>
      </c>
      <c r="H16" s="21">
        <v>1910</v>
      </c>
    </row>
    <row r="17" spans="1:8" ht="12.75" x14ac:dyDescent="0.25">
      <c r="A17" s="5">
        <v>2007</v>
      </c>
      <c r="B17" s="9">
        <v>51</v>
      </c>
      <c r="C17" s="9">
        <v>1703</v>
      </c>
      <c r="D17" s="9">
        <v>66</v>
      </c>
      <c r="E17" s="21">
        <v>1820</v>
      </c>
      <c r="F17" s="22">
        <v>367</v>
      </c>
      <c r="G17" s="21">
        <v>2304</v>
      </c>
      <c r="H17" s="21">
        <v>2671</v>
      </c>
    </row>
    <row r="18" spans="1:8" ht="12.75" x14ac:dyDescent="0.25">
      <c r="A18" s="5">
        <v>2008</v>
      </c>
      <c r="B18" s="9">
        <v>53</v>
      </c>
      <c r="C18" s="9">
        <v>1921</v>
      </c>
      <c r="D18" s="9">
        <v>131</v>
      </c>
      <c r="E18" s="21">
        <v>2105</v>
      </c>
      <c r="F18" s="22">
        <v>580</v>
      </c>
      <c r="G18" s="21">
        <v>4770</v>
      </c>
      <c r="H18" s="21">
        <v>5350</v>
      </c>
    </row>
    <row r="19" spans="1:8" ht="10.5" customHeight="1" x14ac:dyDescent="0.25">
      <c r="A19" s="5">
        <v>2009</v>
      </c>
      <c r="B19" s="9">
        <v>11</v>
      </c>
      <c r="C19" s="9">
        <v>2128</v>
      </c>
      <c r="D19" s="9">
        <v>173</v>
      </c>
      <c r="E19" s="21">
        <v>2312</v>
      </c>
      <c r="F19" s="22">
        <v>524</v>
      </c>
      <c r="G19" s="21">
        <v>4359</v>
      </c>
      <c r="H19" s="21">
        <v>4883</v>
      </c>
    </row>
    <row r="20" spans="1:8" ht="12.75" x14ac:dyDescent="0.25">
      <c r="A20" s="5">
        <v>2010</v>
      </c>
      <c r="B20" s="9">
        <v>13</v>
      </c>
      <c r="C20" s="9">
        <v>2202</v>
      </c>
      <c r="D20" s="9">
        <v>169</v>
      </c>
      <c r="E20" s="21">
        <v>2384</v>
      </c>
      <c r="F20" s="9">
        <v>748</v>
      </c>
      <c r="G20" s="21">
        <v>4308</v>
      </c>
      <c r="H20" s="21">
        <v>5056</v>
      </c>
    </row>
    <row r="21" spans="1:8" ht="12.75" x14ac:dyDescent="0.25">
      <c r="A21" s="5">
        <v>2011</v>
      </c>
      <c r="B21" s="21">
        <v>9</v>
      </c>
      <c r="C21" s="21">
        <v>2143</v>
      </c>
      <c r="D21" s="21">
        <v>260</v>
      </c>
      <c r="E21" s="21">
        <f>+B21+C21+D21</f>
        <v>2412</v>
      </c>
      <c r="F21" s="21">
        <v>1452</v>
      </c>
      <c r="G21" s="21">
        <v>6327</v>
      </c>
      <c r="H21" s="21">
        <f>+F21+G21</f>
        <v>7779</v>
      </c>
    </row>
  </sheetData>
  <mergeCells count="3">
    <mergeCell ref="B2:E2"/>
    <mergeCell ref="A2:A3"/>
    <mergeCell ref="F2:H2"/>
  </mergeCells>
  <pageMargins left="0.78740157480314965" right="0.78740157480314965" top="0.98425196850393704" bottom="0.98425196850393704" header="0.51181102362204722" footer="0.51181102362204722"/>
  <pageSetup paperSize="9" scale="78" orientation="portrait" verticalDpi="3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D98CD-D817-4489-ABA3-7326DEC07E40}">
  <dimension ref="A1:F38"/>
  <sheetViews>
    <sheetView zoomScaleNormal="100" workbookViewId="0"/>
  </sheetViews>
  <sheetFormatPr defaultRowHeight="12.75" x14ac:dyDescent="0.25"/>
  <cols>
    <col min="1" max="1" width="15.7109375" style="76" customWidth="1"/>
    <col min="2" max="6" width="10.7109375" style="76" customWidth="1"/>
    <col min="7" max="16384" width="9.140625" style="76"/>
  </cols>
  <sheetData>
    <row r="1" spans="1:6" s="152" customFormat="1" ht="13.5" customHeight="1" thickBot="1" x14ac:dyDescent="0.3">
      <c r="A1" s="154" t="s">
        <v>174</v>
      </c>
      <c r="B1" s="153"/>
      <c r="C1" s="153"/>
      <c r="D1" s="153"/>
      <c r="E1" s="153"/>
      <c r="F1" s="153"/>
    </row>
    <row r="2" spans="1:6" s="147" customFormat="1" ht="25.5" customHeight="1" x14ac:dyDescent="0.25">
      <c r="A2" s="165" t="s">
        <v>152</v>
      </c>
      <c r="B2" s="163" t="s">
        <v>166</v>
      </c>
      <c r="C2" s="163" t="s">
        <v>165</v>
      </c>
      <c r="D2" s="163" t="s">
        <v>164</v>
      </c>
      <c r="E2" s="163" t="s">
        <v>163</v>
      </c>
      <c r="F2" s="162" t="s">
        <v>22</v>
      </c>
    </row>
    <row r="3" spans="1:6" s="143" customFormat="1" x14ac:dyDescent="0.25">
      <c r="A3" s="155" t="s">
        <v>96</v>
      </c>
      <c r="B3" s="44">
        <v>803</v>
      </c>
      <c r="C3" s="44">
        <v>685</v>
      </c>
      <c r="D3" s="44">
        <v>38</v>
      </c>
      <c r="E3" s="44">
        <v>70</v>
      </c>
      <c r="F3" s="44">
        <v>1596</v>
      </c>
    </row>
    <row r="4" spans="1:6" s="143" customFormat="1" x14ac:dyDescent="0.25">
      <c r="A4" s="146" t="s">
        <v>144</v>
      </c>
      <c r="B4" s="22"/>
      <c r="C4" s="22"/>
      <c r="D4" s="22"/>
      <c r="E4" s="22"/>
      <c r="F4" s="22"/>
    </row>
    <row r="5" spans="1:6" s="143" customFormat="1" x14ac:dyDescent="0.25">
      <c r="A5" s="144" t="s">
        <v>95</v>
      </c>
      <c r="B5" s="22">
        <v>12</v>
      </c>
      <c r="C5" s="22">
        <v>1</v>
      </c>
      <c r="D5" s="22" t="s">
        <v>11</v>
      </c>
      <c r="E5" s="22" t="s">
        <v>11</v>
      </c>
      <c r="F5" s="22">
        <v>13</v>
      </c>
    </row>
    <row r="6" spans="1:6" s="143" customFormat="1" x14ac:dyDescent="0.25">
      <c r="A6" s="144" t="s">
        <v>85</v>
      </c>
      <c r="B6" s="22">
        <v>12</v>
      </c>
      <c r="C6" s="22">
        <v>12</v>
      </c>
      <c r="D6" s="22" t="s">
        <v>11</v>
      </c>
      <c r="E6" s="22">
        <v>6</v>
      </c>
      <c r="F6" s="22">
        <v>30</v>
      </c>
    </row>
    <row r="7" spans="1:6" s="143" customFormat="1" x14ac:dyDescent="0.25">
      <c r="A7" s="155" t="s">
        <v>148</v>
      </c>
      <c r="B7" s="44">
        <v>52</v>
      </c>
      <c r="C7" s="44">
        <v>23</v>
      </c>
      <c r="D7" s="44">
        <v>1</v>
      </c>
      <c r="E7" s="44">
        <v>8</v>
      </c>
      <c r="F7" s="44">
        <v>84</v>
      </c>
    </row>
    <row r="8" spans="1:6" s="143" customFormat="1" x14ac:dyDescent="0.25">
      <c r="A8" s="144" t="s">
        <v>79</v>
      </c>
      <c r="B8" s="22">
        <v>9</v>
      </c>
      <c r="C8" s="22">
        <v>2</v>
      </c>
      <c r="D8" s="22" t="s">
        <v>11</v>
      </c>
      <c r="E8" s="22" t="s">
        <v>11</v>
      </c>
      <c r="F8" s="22">
        <v>11</v>
      </c>
    </row>
    <row r="9" spans="1:6" s="143" customFormat="1" x14ac:dyDescent="0.25">
      <c r="A9" s="144" t="s">
        <v>78</v>
      </c>
      <c r="B9" s="22">
        <v>79</v>
      </c>
      <c r="C9" s="22">
        <v>78</v>
      </c>
      <c r="D9" s="22">
        <v>5</v>
      </c>
      <c r="E9" s="22">
        <v>6</v>
      </c>
      <c r="F9" s="22">
        <v>168</v>
      </c>
    </row>
    <row r="10" spans="1:6" s="143" customFormat="1" x14ac:dyDescent="0.25">
      <c r="A10" s="144" t="s">
        <v>77</v>
      </c>
      <c r="B10" s="22">
        <v>5</v>
      </c>
      <c r="C10" s="22">
        <v>1</v>
      </c>
      <c r="D10" s="22" t="s">
        <v>11</v>
      </c>
      <c r="E10" s="22" t="s">
        <v>11</v>
      </c>
      <c r="F10" s="22">
        <v>6</v>
      </c>
    </row>
    <row r="11" spans="1:6" s="143" customFormat="1" x14ac:dyDescent="0.25">
      <c r="A11" s="155" t="s">
        <v>147</v>
      </c>
      <c r="B11" s="44">
        <v>145</v>
      </c>
      <c r="C11" s="44">
        <v>104</v>
      </c>
      <c r="D11" s="44">
        <v>6</v>
      </c>
      <c r="E11" s="44">
        <v>14</v>
      </c>
      <c r="F11" s="44">
        <v>269</v>
      </c>
    </row>
    <row r="12" spans="1:6" s="143" customFormat="1" x14ac:dyDescent="0.25">
      <c r="A12" s="144" t="s">
        <v>75</v>
      </c>
      <c r="B12" s="22">
        <v>38</v>
      </c>
      <c r="C12" s="22">
        <v>22</v>
      </c>
      <c r="D12" s="22" t="s">
        <v>11</v>
      </c>
      <c r="E12" s="22">
        <v>1</v>
      </c>
      <c r="F12" s="22">
        <v>61</v>
      </c>
    </row>
    <row r="13" spans="1:6" s="143" customFormat="1" x14ac:dyDescent="0.25">
      <c r="A13" s="144" t="s">
        <v>73</v>
      </c>
      <c r="B13" s="22">
        <v>18</v>
      </c>
      <c r="C13" s="22">
        <v>46</v>
      </c>
      <c r="D13" s="22" t="s">
        <v>11</v>
      </c>
      <c r="E13" s="22">
        <v>6</v>
      </c>
      <c r="F13" s="22">
        <v>70</v>
      </c>
    </row>
    <row r="14" spans="1:6" s="143" customFormat="1" x14ac:dyDescent="0.25">
      <c r="A14" s="60" t="s">
        <v>71</v>
      </c>
      <c r="B14" s="22">
        <v>277</v>
      </c>
      <c r="C14" s="22">
        <v>273</v>
      </c>
      <c r="D14" s="22">
        <v>23</v>
      </c>
      <c r="E14" s="22">
        <v>21</v>
      </c>
      <c r="F14" s="22">
        <v>594</v>
      </c>
    </row>
    <row r="15" spans="1:6" s="143" customFormat="1" x14ac:dyDescent="0.25">
      <c r="A15" s="144" t="s">
        <v>69</v>
      </c>
      <c r="B15" s="22">
        <v>230</v>
      </c>
      <c r="C15" s="22">
        <v>190</v>
      </c>
      <c r="D15" s="22">
        <v>9</v>
      </c>
      <c r="E15" s="22">
        <v>26</v>
      </c>
      <c r="F15" s="22">
        <v>455</v>
      </c>
    </row>
    <row r="16" spans="1:6" s="143" customFormat="1" x14ac:dyDescent="0.25">
      <c r="A16" s="155" t="s">
        <v>67</v>
      </c>
      <c r="B16" s="44">
        <v>469</v>
      </c>
      <c r="C16" s="44">
        <v>262</v>
      </c>
      <c r="D16" s="44">
        <v>4</v>
      </c>
      <c r="E16" s="44">
        <v>34</v>
      </c>
      <c r="F16" s="44">
        <v>769</v>
      </c>
    </row>
    <row r="17" spans="1:6" s="143" customFormat="1" x14ac:dyDescent="0.25">
      <c r="A17" s="146" t="s">
        <v>144</v>
      </c>
      <c r="B17" s="22"/>
      <c r="C17" s="22"/>
      <c r="D17" s="22"/>
      <c r="E17" s="22"/>
      <c r="F17" s="22"/>
    </row>
    <row r="18" spans="1:6" s="143" customFormat="1" x14ac:dyDescent="0.25">
      <c r="A18" s="144" t="s">
        <v>146</v>
      </c>
      <c r="B18" s="22">
        <v>16</v>
      </c>
      <c r="C18" s="22">
        <v>28</v>
      </c>
      <c r="D18" s="22" t="s">
        <v>11</v>
      </c>
      <c r="E18" s="22">
        <v>1</v>
      </c>
      <c r="F18" s="22">
        <v>45</v>
      </c>
    </row>
    <row r="19" spans="1:6" s="143" customFormat="1" x14ac:dyDescent="0.25">
      <c r="A19" s="144" t="s">
        <v>117</v>
      </c>
      <c r="B19" s="22">
        <v>81</v>
      </c>
      <c r="C19" s="22">
        <v>14</v>
      </c>
      <c r="D19" s="22">
        <v>1</v>
      </c>
      <c r="E19" s="22" t="s">
        <v>11</v>
      </c>
      <c r="F19" s="22">
        <v>96</v>
      </c>
    </row>
    <row r="20" spans="1:6" s="143" customFormat="1" x14ac:dyDescent="0.25">
      <c r="A20" s="144" t="s">
        <v>66</v>
      </c>
      <c r="B20" s="22">
        <v>26</v>
      </c>
      <c r="C20" s="22">
        <v>5</v>
      </c>
      <c r="D20" s="22" t="s">
        <v>11</v>
      </c>
      <c r="E20" s="22">
        <v>1</v>
      </c>
      <c r="F20" s="22">
        <v>32</v>
      </c>
    </row>
    <row r="21" spans="1:6" s="143" customFormat="1" x14ac:dyDescent="0.25">
      <c r="A21" s="144" t="s">
        <v>65</v>
      </c>
      <c r="B21" s="22">
        <v>26</v>
      </c>
      <c r="C21" s="22">
        <v>29</v>
      </c>
      <c r="D21" s="22">
        <v>1</v>
      </c>
      <c r="E21" s="22">
        <v>1</v>
      </c>
      <c r="F21" s="22">
        <v>57</v>
      </c>
    </row>
    <row r="22" spans="1:6" s="143" customFormat="1" x14ac:dyDescent="0.25">
      <c r="A22" s="144" t="s">
        <v>64</v>
      </c>
      <c r="B22" s="22">
        <v>150</v>
      </c>
      <c r="C22" s="22">
        <v>73</v>
      </c>
      <c r="D22" s="22" t="s">
        <v>11</v>
      </c>
      <c r="E22" s="22">
        <v>3</v>
      </c>
      <c r="F22" s="22">
        <v>226</v>
      </c>
    </row>
    <row r="23" spans="1:6" s="143" customFormat="1" x14ac:dyDescent="0.25">
      <c r="A23" s="144" t="s">
        <v>63</v>
      </c>
      <c r="B23" s="22">
        <v>22</v>
      </c>
      <c r="C23" s="22">
        <v>8</v>
      </c>
      <c r="D23" s="22" t="s">
        <v>11</v>
      </c>
      <c r="E23" s="22">
        <v>3</v>
      </c>
      <c r="F23" s="22">
        <v>33</v>
      </c>
    </row>
    <row r="24" spans="1:6" s="143" customFormat="1" x14ac:dyDescent="0.25">
      <c r="A24" s="144" t="s">
        <v>62</v>
      </c>
      <c r="B24" s="22">
        <v>9</v>
      </c>
      <c r="C24" s="22">
        <v>5</v>
      </c>
      <c r="D24" s="22" t="s">
        <v>11</v>
      </c>
      <c r="E24" s="22">
        <v>3</v>
      </c>
      <c r="F24" s="22">
        <v>17</v>
      </c>
    </row>
    <row r="25" spans="1:6" s="143" customFormat="1" x14ac:dyDescent="0.25">
      <c r="A25" s="144" t="s">
        <v>61</v>
      </c>
      <c r="B25" s="22">
        <v>12</v>
      </c>
      <c r="C25" s="22">
        <v>9</v>
      </c>
      <c r="D25" s="22" t="s">
        <v>11</v>
      </c>
      <c r="E25" s="22">
        <v>1</v>
      </c>
      <c r="F25" s="22">
        <v>22</v>
      </c>
    </row>
    <row r="26" spans="1:6" s="143" customFormat="1" x14ac:dyDescent="0.25">
      <c r="A26" s="155" t="s">
        <v>59</v>
      </c>
      <c r="B26" s="44">
        <v>126</v>
      </c>
      <c r="C26" s="44">
        <v>79</v>
      </c>
      <c r="D26" s="44">
        <v>3</v>
      </c>
      <c r="E26" s="44">
        <v>14</v>
      </c>
      <c r="F26" s="44">
        <v>222</v>
      </c>
    </row>
    <row r="27" spans="1:6" s="143" customFormat="1" x14ac:dyDescent="0.25">
      <c r="A27" s="146" t="s">
        <v>144</v>
      </c>
      <c r="B27" s="22"/>
      <c r="C27" s="22"/>
      <c r="D27" s="22"/>
      <c r="E27" s="22"/>
      <c r="F27" s="22"/>
    </row>
    <row r="28" spans="1:6" s="143" customFormat="1" x14ac:dyDescent="0.25">
      <c r="A28" s="144" t="s">
        <v>58</v>
      </c>
      <c r="B28" s="22">
        <v>90</v>
      </c>
      <c r="C28" s="22">
        <v>61</v>
      </c>
      <c r="D28" s="22">
        <v>2</v>
      </c>
      <c r="E28" s="22">
        <v>9</v>
      </c>
      <c r="F28" s="22">
        <v>162</v>
      </c>
    </row>
    <row r="29" spans="1:6" s="143" customFormat="1" x14ac:dyDescent="0.25">
      <c r="A29" s="144" t="s">
        <v>57</v>
      </c>
      <c r="B29" s="22">
        <v>16</v>
      </c>
      <c r="C29" s="22">
        <v>5</v>
      </c>
      <c r="D29" s="22" t="s">
        <v>11</v>
      </c>
      <c r="E29" s="22">
        <v>3</v>
      </c>
      <c r="F29" s="22">
        <v>24</v>
      </c>
    </row>
    <row r="30" spans="1:6" s="143" customFormat="1" x14ac:dyDescent="0.25">
      <c r="A30" s="155" t="s">
        <v>55</v>
      </c>
      <c r="B30" s="44">
        <v>46</v>
      </c>
      <c r="C30" s="44">
        <v>28</v>
      </c>
      <c r="D30" s="22">
        <v>1</v>
      </c>
      <c r="E30" s="22">
        <v>13</v>
      </c>
      <c r="F30" s="44">
        <v>88</v>
      </c>
    </row>
    <row r="31" spans="1:6" s="143" customFormat="1" x14ac:dyDescent="0.25">
      <c r="A31" s="146" t="s">
        <v>144</v>
      </c>
      <c r="B31" s="22"/>
      <c r="C31" s="22"/>
      <c r="D31" s="22"/>
      <c r="E31" s="22"/>
      <c r="F31" s="22"/>
    </row>
    <row r="32" spans="1:6" s="143" customFormat="1" x14ac:dyDescent="0.25">
      <c r="A32" s="144" t="s">
        <v>109</v>
      </c>
      <c r="B32" s="22">
        <v>6</v>
      </c>
      <c r="C32" s="22">
        <v>1</v>
      </c>
      <c r="D32" s="22" t="s">
        <v>11</v>
      </c>
      <c r="E32" s="22">
        <v>1</v>
      </c>
      <c r="F32" s="22">
        <v>8</v>
      </c>
    </row>
    <row r="33" spans="1:6" s="143" customFormat="1" x14ac:dyDescent="0.25">
      <c r="A33" s="144" t="s">
        <v>54</v>
      </c>
      <c r="B33" s="22">
        <v>18</v>
      </c>
      <c r="C33" s="22">
        <v>1</v>
      </c>
      <c r="D33" s="22" t="s">
        <v>11</v>
      </c>
      <c r="E33" s="22">
        <v>3</v>
      </c>
      <c r="F33" s="22">
        <v>22</v>
      </c>
    </row>
    <row r="34" spans="1:6" s="143" customFormat="1" x14ac:dyDescent="0.25">
      <c r="A34" s="155" t="s">
        <v>143</v>
      </c>
      <c r="B34" s="44">
        <v>6</v>
      </c>
      <c r="C34" s="44">
        <v>4</v>
      </c>
      <c r="D34" s="22" t="s">
        <v>11</v>
      </c>
      <c r="E34" s="44">
        <v>1</v>
      </c>
      <c r="F34" s="44">
        <v>11</v>
      </c>
    </row>
    <row r="35" spans="1:6" s="143" customFormat="1" x14ac:dyDescent="0.25">
      <c r="A35" s="146" t="s">
        <v>144</v>
      </c>
      <c r="B35" s="22"/>
      <c r="C35" s="22"/>
      <c r="D35" s="22"/>
      <c r="E35" s="22"/>
      <c r="F35" s="22"/>
    </row>
    <row r="36" spans="1:6" s="143" customFormat="1" x14ac:dyDescent="0.25">
      <c r="A36" s="144" t="s">
        <v>143</v>
      </c>
      <c r="B36" s="22">
        <v>6</v>
      </c>
      <c r="C36" s="22">
        <v>3</v>
      </c>
      <c r="D36" s="22" t="s">
        <v>11</v>
      </c>
      <c r="E36" s="22" t="s">
        <v>11</v>
      </c>
      <c r="F36" s="22">
        <v>9</v>
      </c>
    </row>
    <row r="37" spans="1:6" s="143" customFormat="1" x14ac:dyDescent="0.25">
      <c r="A37" s="155" t="s">
        <v>51</v>
      </c>
      <c r="B37" s="44">
        <v>1</v>
      </c>
      <c r="C37" s="44" t="s">
        <v>11</v>
      </c>
      <c r="D37" s="44" t="s">
        <v>11</v>
      </c>
      <c r="E37" s="44" t="s">
        <v>11</v>
      </c>
      <c r="F37" s="44">
        <v>1</v>
      </c>
    </row>
    <row r="38" spans="1:6" s="143" customFormat="1" x14ac:dyDescent="0.25">
      <c r="A38" s="155" t="s">
        <v>22</v>
      </c>
      <c r="B38" s="44">
        <v>1451</v>
      </c>
      <c r="C38" s="44">
        <v>1058</v>
      </c>
      <c r="D38" s="44">
        <v>46</v>
      </c>
      <c r="E38" s="44">
        <v>132</v>
      </c>
      <c r="F38" s="44">
        <v>2687</v>
      </c>
    </row>
  </sheetData>
  <pageMargins left="0.75" right="0.75" top="1" bottom="1" header="0.5" footer="0.5"/>
  <pageSetup paperSize="9" scale="97" orientation="portrait" r:id="rId1"/>
  <headerFooter alignWithMargins="0"/>
  <legacy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17437-1973-457C-B1B2-28DA5364061D}">
  <dimension ref="A1:J26"/>
  <sheetViews>
    <sheetView zoomScaleNormal="100" workbookViewId="0"/>
  </sheetViews>
  <sheetFormatPr defaultRowHeight="12.75" x14ac:dyDescent="0.25"/>
  <cols>
    <col min="1" max="1" width="15.7109375" style="76" customWidth="1"/>
    <col min="2" max="10" width="7.7109375" style="76" customWidth="1"/>
    <col min="11" max="16384" width="9.140625" style="76"/>
  </cols>
  <sheetData>
    <row r="1" spans="1:10" s="152" customFormat="1" ht="13.5" customHeight="1" thickBot="1" x14ac:dyDescent="0.3">
      <c r="A1" s="154" t="s">
        <v>178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0" s="147" customFormat="1" ht="12.75" customHeight="1" x14ac:dyDescent="0.25">
      <c r="A2" s="414" t="s">
        <v>177</v>
      </c>
      <c r="B2" s="169" t="s">
        <v>151</v>
      </c>
      <c r="C2" s="170" t="s">
        <v>43</v>
      </c>
      <c r="D2" s="171" t="s">
        <v>42</v>
      </c>
      <c r="E2" s="170" t="s">
        <v>41</v>
      </c>
      <c r="F2" s="169" t="s">
        <v>40</v>
      </c>
      <c r="G2" s="169" t="s">
        <v>39</v>
      </c>
      <c r="H2" s="169" t="s">
        <v>38</v>
      </c>
      <c r="I2" s="169" t="s">
        <v>150</v>
      </c>
      <c r="J2" s="421" t="s">
        <v>22</v>
      </c>
    </row>
    <row r="3" spans="1:10" s="147" customFormat="1" ht="12.75" customHeight="1" x14ac:dyDescent="0.25">
      <c r="A3" s="415"/>
      <c r="B3" s="418" t="s">
        <v>149</v>
      </c>
      <c r="C3" s="419"/>
      <c r="D3" s="419"/>
      <c r="E3" s="419"/>
      <c r="F3" s="419"/>
      <c r="G3" s="419"/>
      <c r="H3" s="419"/>
      <c r="I3" s="420"/>
      <c r="J3" s="422"/>
    </row>
    <row r="4" spans="1:10" s="167" customFormat="1" ht="12.75" customHeight="1" x14ac:dyDescent="0.25">
      <c r="A4" s="166" t="s">
        <v>96</v>
      </c>
      <c r="B4" s="44">
        <v>745</v>
      </c>
      <c r="C4" s="44">
        <v>280</v>
      </c>
      <c r="D4" s="44">
        <v>424</v>
      </c>
      <c r="E4" s="44">
        <v>1057</v>
      </c>
      <c r="F4" s="44">
        <v>1821</v>
      </c>
      <c r="G4" s="44">
        <v>673</v>
      </c>
      <c r="H4" s="44">
        <v>360</v>
      </c>
      <c r="I4" s="44">
        <v>492</v>
      </c>
      <c r="J4" s="44">
        <v>5852</v>
      </c>
    </row>
    <row r="5" spans="1:10" s="167" customFormat="1" ht="12.75" customHeight="1" x14ac:dyDescent="0.25">
      <c r="A5" s="146" t="s">
        <v>144</v>
      </c>
      <c r="B5" s="44"/>
      <c r="C5" s="44"/>
      <c r="D5" s="44"/>
      <c r="E5" s="44"/>
      <c r="F5" s="44"/>
      <c r="G5" s="44"/>
      <c r="H5" s="44"/>
      <c r="I5" s="44"/>
      <c r="J5" s="44"/>
    </row>
    <row r="6" spans="1:10" ht="12.75" customHeight="1" x14ac:dyDescent="0.25">
      <c r="A6" s="168" t="s">
        <v>95</v>
      </c>
      <c r="B6" s="22" t="s">
        <v>11</v>
      </c>
      <c r="C6" s="22" t="s">
        <v>11</v>
      </c>
      <c r="D6" s="22">
        <v>1</v>
      </c>
      <c r="E6" s="22" t="s">
        <v>11</v>
      </c>
      <c r="F6" s="22">
        <v>1</v>
      </c>
      <c r="G6" s="22" t="s">
        <v>11</v>
      </c>
      <c r="H6" s="22" t="s">
        <v>11</v>
      </c>
      <c r="I6" s="22">
        <v>1</v>
      </c>
      <c r="J6" s="22">
        <v>4</v>
      </c>
    </row>
    <row r="7" spans="1:10" ht="12.75" customHeight="1" x14ac:dyDescent="0.25">
      <c r="A7" s="168" t="s">
        <v>85</v>
      </c>
      <c r="B7" s="22" t="s">
        <v>11</v>
      </c>
      <c r="C7" s="22" t="s">
        <v>11</v>
      </c>
      <c r="D7" s="22">
        <v>2</v>
      </c>
      <c r="E7" s="22">
        <v>4</v>
      </c>
      <c r="F7" s="22">
        <v>14</v>
      </c>
      <c r="G7" s="22">
        <v>2</v>
      </c>
      <c r="H7" s="22">
        <v>1</v>
      </c>
      <c r="I7" s="22">
        <v>2</v>
      </c>
      <c r="J7" s="22">
        <v>25</v>
      </c>
    </row>
    <row r="8" spans="1:10" s="167" customFormat="1" ht="12.75" customHeight="1" x14ac:dyDescent="0.25">
      <c r="A8" s="166" t="s">
        <v>148</v>
      </c>
      <c r="B8" s="44">
        <v>2</v>
      </c>
      <c r="C8" s="44">
        <v>1</v>
      </c>
      <c r="D8" s="44">
        <v>5</v>
      </c>
      <c r="E8" s="44">
        <v>6</v>
      </c>
      <c r="F8" s="44">
        <v>21</v>
      </c>
      <c r="G8" s="44">
        <v>4</v>
      </c>
      <c r="H8" s="44">
        <v>1</v>
      </c>
      <c r="I8" s="44">
        <v>9</v>
      </c>
      <c r="J8" s="44">
        <v>49</v>
      </c>
    </row>
    <row r="9" spans="1:10" s="167" customFormat="1" ht="12.75" customHeight="1" x14ac:dyDescent="0.25">
      <c r="A9" s="168" t="s">
        <v>120</v>
      </c>
      <c r="B9" s="22" t="s">
        <v>11</v>
      </c>
      <c r="C9" s="22" t="s">
        <v>11</v>
      </c>
      <c r="D9" s="22" t="s">
        <v>11</v>
      </c>
      <c r="E9" s="22" t="s">
        <v>11</v>
      </c>
      <c r="F9" s="22" t="s">
        <v>11</v>
      </c>
      <c r="G9" s="22" t="s">
        <v>11</v>
      </c>
      <c r="H9" s="22" t="s">
        <v>11</v>
      </c>
      <c r="I9" s="22">
        <v>19</v>
      </c>
      <c r="J9" s="22">
        <v>19</v>
      </c>
    </row>
    <row r="10" spans="1:10" s="167" customFormat="1" ht="12.75" customHeight="1" x14ac:dyDescent="0.25">
      <c r="A10" s="168" t="s">
        <v>176</v>
      </c>
      <c r="B10" s="22">
        <v>4</v>
      </c>
      <c r="C10" s="22">
        <v>1</v>
      </c>
      <c r="D10" s="22">
        <v>3</v>
      </c>
      <c r="E10" s="22">
        <v>4</v>
      </c>
      <c r="F10" s="22">
        <v>4</v>
      </c>
      <c r="G10" s="22">
        <v>3</v>
      </c>
      <c r="H10" s="22">
        <v>2</v>
      </c>
      <c r="I10" s="22">
        <v>2</v>
      </c>
      <c r="J10" s="22">
        <v>23</v>
      </c>
    </row>
    <row r="11" spans="1:10" s="167" customFormat="1" ht="12.75" customHeight="1" x14ac:dyDescent="0.25">
      <c r="A11" s="168" t="s">
        <v>121</v>
      </c>
      <c r="B11" s="22">
        <v>1</v>
      </c>
      <c r="C11" s="22">
        <v>2</v>
      </c>
      <c r="D11" s="22">
        <v>3</v>
      </c>
      <c r="E11" s="22">
        <v>31</v>
      </c>
      <c r="F11" s="22">
        <v>27</v>
      </c>
      <c r="G11" s="22">
        <v>4</v>
      </c>
      <c r="H11" s="22">
        <v>2</v>
      </c>
      <c r="I11" s="22">
        <v>6</v>
      </c>
      <c r="J11" s="22">
        <v>76</v>
      </c>
    </row>
    <row r="12" spans="1:10" s="167" customFormat="1" ht="12.75" customHeight="1" x14ac:dyDescent="0.25">
      <c r="A12" s="168" t="s">
        <v>79</v>
      </c>
      <c r="B12" s="22">
        <v>1</v>
      </c>
      <c r="C12" s="22">
        <v>1</v>
      </c>
      <c r="D12" s="22" t="s">
        <v>11</v>
      </c>
      <c r="E12" s="22">
        <v>1</v>
      </c>
      <c r="F12" s="22">
        <v>3</v>
      </c>
      <c r="G12" s="22">
        <v>1</v>
      </c>
      <c r="H12" s="22">
        <v>2</v>
      </c>
      <c r="I12" s="22" t="s">
        <v>11</v>
      </c>
      <c r="J12" s="22">
        <v>9</v>
      </c>
    </row>
    <row r="13" spans="1:10" s="167" customFormat="1" ht="12.75" customHeight="1" x14ac:dyDescent="0.25">
      <c r="A13" s="168" t="s">
        <v>78</v>
      </c>
      <c r="B13" s="22">
        <v>648</v>
      </c>
      <c r="C13" s="22">
        <v>197</v>
      </c>
      <c r="D13" s="22">
        <v>251</v>
      </c>
      <c r="E13" s="22">
        <v>621</v>
      </c>
      <c r="F13" s="22">
        <v>1276</v>
      </c>
      <c r="G13" s="22">
        <v>449</v>
      </c>
      <c r="H13" s="22">
        <v>201</v>
      </c>
      <c r="I13" s="22">
        <v>296</v>
      </c>
      <c r="J13" s="22">
        <v>3939</v>
      </c>
    </row>
    <row r="14" spans="1:10" s="167" customFormat="1" ht="12.75" customHeight="1" x14ac:dyDescent="0.25">
      <c r="A14" s="168" t="s">
        <v>77</v>
      </c>
      <c r="B14" s="22">
        <v>4</v>
      </c>
      <c r="C14" s="22">
        <v>4</v>
      </c>
      <c r="D14" s="22">
        <v>10</v>
      </c>
      <c r="E14" s="22">
        <v>18</v>
      </c>
      <c r="F14" s="22">
        <v>44</v>
      </c>
      <c r="G14" s="22">
        <v>6</v>
      </c>
      <c r="H14" s="22">
        <v>2</v>
      </c>
      <c r="I14" s="22">
        <v>9</v>
      </c>
      <c r="J14" s="22">
        <v>97</v>
      </c>
    </row>
    <row r="15" spans="1:10" ht="12.75" customHeight="1" x14ac:dyDescent="0.25">
      <c r="A15" s="166" t="s">
        <v>175</v>
      </c>
      <c r="B15" s="44">
        <v>660</v>
      </c>
      <c r="C15" s="44">
        <v>206</v>
      </c>
      <c r="D15" s="44">
        <v>272</v>
      </c>
      <c r="E15" s="44">
        <v>681</v>
      </c>
      <c r="F15" s="44">
        <v>1375</v>
      </c>
      <c r="G15" s="44">
        <v>467</v>
      </c>
      <c r="H15" s="44">
        <v>210</v>
      </c>
      <c r="I15" s="44">
        <v>341</v>
      </c>
      <c r="J15" s="44">
        <v>4212</v>
      </c>
    </row>
    <row r="16" spans="1:10" ht="12.75" customHeight="1" x14ac:dyDescent="0.25">
      <c r="A16" s="168" t="s">
        <v>138</v>
      </c>
      <c r="B16" s="22" t="s">
        <v>11</v>
      </c>
      <c r="C16" s="22">
        <v>3</v>
      </c>
      <c r="D16" s="22">
        <v>12</v>
      </c>
      <c r="E16" s="22">
        <v>21</v>
      </c>
      <c r="F16" s="22">
        <v>40</v>
      </c>
      <c r="G16" s="22">
        <v>19</v>
      </c>
      <c r="H16" s="22">
        <v>17</v>
      </c>
      <c r="I16" s="22">
        <v>11</v>
      </c>
      <c r="J16" s="22">
        <v>123</v>
      </c>
    </row>
    <row r="17" spans="1:10" ht="12.75" customHeight="1" x14ac:dyDescent="0.25">
      <c r="A17" s="168" t="s">
        <v>75</v>
      </c>
      <c r="B17" s="22">
        <v>15</v>
      </c>
      <c r="C17" s="22">
        <v>8</v>
      </c>
      <c r="D17" s="22" t="s">
        <v>11</v>
      </c>
      <c r="E17" s="22" t="s">
        <v>11</v>
      </c>
      <c r="F17" s="22" t="s">
        <v>11</v>
      </c>
      <c r="G17" s="22" t="s">
        <v>11</v>
      </c>
      <c r="H17" s="22" t="s">
        <v>11</v>
      </c>
      <c r="I17" s="22">
        <v>3</v>
      </c>
      <c r="J17" s="22">
        <v>26</v>
      </c>
    </row>
    <row r="18" spans="1:10" ht="12.75" customHeight="1" x14ac:dyDescent="0.25">
      <c r="A18" s="168" t="s">
        <v>73</v>
      </c>
      <c r="B18" s="22">
        <v>3</v>
      </c>
      <c r="C18" s="22">
        <v>2</v>
      </c>
      <c r="D18" s="22">
        <v>7</v>
      </c>
      <c r="E18" s="22">
        <v>16</v>
      </c>
      <c r="F18" s="22">
        <v>30</v>
      </c>
      <c r="G18" s="22">
        <v>19</v>
      </c>
      <c r="H18" s="22">
        <v>14</v>
      </c>
      <c r="I18" s="22">
        <v>20</v>
      </c>
      <c r="J18" s="22">
        <v>111</v>
      </c>
    </row>
    <row r="19" spans="1:10" ht="12.75" customHeight="1" x14ac:dyDescent="0.25">
      <c r="A19" s="60" t="s">
        <v>71</v>
      </c>
      <c r="B19" s="22">
        <v>22</v>
      </c>
      <c r="C19" s="22">
        <v>16</v>
      </c>
      <c r="D19" s="22">
        <v>79</v>
      </c>
      <c r="E19" s="22">
        <v>198</v>
      </c>
      <c r="F19" s="22">
        <v>215</v>
      </c>
      <c r="G19" s="22">
        <v>94</v>
      </c>
      <c r="H19" s="22">
        <v>48</v>
      </c>
      <c r="I19" s="22">
        <v>49</v>
      </c>
      <c r="J19" s="22">
        <v>721</v>
      </c>
    </row>
    <row r="20" spans="1:10" ht="12.75" customHeight="1" x14ac:dyDescent="0.25">
      <c r="A20" s="168" t="s">
        <v>70</v>
      </c>
      <c r="B20" s="22">
        <v>1</v>
      </c>
      <c r="C20" s="22">
        <v>1</v>
      </c>
      <c r="D20" s="22" t="s">
        <v>11</v>
      </c>
      <c r="E20" s="22" t="s">
        <v>11</v>
      </c>
      <c r="F20" s="22">
        <v>4</v>
      </c>
      <c r="G20" s="22">
        <v>3</v>
      </c>
      <c r="H20" s="22" t="s">
        <v>11</v>
      </c>
      <c r="I20" s="22" t="s">
        <v>11</v>
      </c>
      <c r="J20" s="22">
        <v>9</v>
      </c>
    </row>
    <row r="21" spans="1:10" ht="12.75" customHeight="1" x14ac:dyDescent="0.25">
      <c r="A21" s="168" t="s">
        <v>69</v>
      </c>
      <c r="B21" s="22">
        <v>43</v>
      </c>
      <c r="C21" s="22">
        <v>44</v>
      </c>
      <c r="D21" s="22">
        <v>54</v>
      </c>
      <c r="E21" s="22">
        <v>140</v>
      </c>
      <c r="F21" s="22">
        <v>156</v>
      </c>
      <c r="G21" s="22">
        <v>70</v>
      </c>
      <c r="H21" s="22">
        <v>71</v>
      </c>
      <c r="I21" s="22">
        <v>68</v>
      </c>
      <c r="J21" s="22">
        <v>646</v>
      </c>
    </row>
    <row r="22" spans="1:10" ht="12.75" customHeight="1" x14ac:dyDescent="0.25">
      <c r="A22" s="168" t="s">
        <v>68</v>
      </c>
      <c r="B22" s="22">
        <v>1</v>
      </c>
      <c r="C22" s="22" t="s">
        <v>11</v>
      </c>
      <c r="D22" s="22" t="s">
        <v>11</v>
      </c>
      <c r="E22" s="22">
        <v>1</v>
      </c>
      <c r="F22" s="22">
        <v>1</v>
      </c>
      <c r="G22" s="22">
        <v>1</v>
      </c>
      <c r="H22" s="22" t="s">
        <v>11</v>
      </c>
      <c r="I22" s="22" t="s">
        <v>11</v>
      </c>
      <c r="J22" s="22">
        <v>4</v>
      </c>
    </row>
    <row r="23" spans="1:10" s="167" customFormat="1" ht="12.75" customHeight="1" x14ac:dyDescent="0.25">
      <c r="A23" s="166" t="s">
        <v>67</v>
      </c>
      <c r="B23" s="44">
        <v>9</v>
      </c>
      <c r="C23" s="44">
        <v>13</v>
      </c>
      <c r="D23" s="44">
        <v>19</v>
      </c>
      <c r="E23" s="44">
        <v>11</v>
      </c>
      <c r="F23" s="44">
        <v>57</v>
      </c>
      <c r="G23" s="44">
        <v>62</v>
      </c>
      <c r="H23" s="44">
        <v>18</v>
      </c>
      <c r="I23" s="44">
        <v>6</v>
      </c>
      <c r="J23" s="44">
        <v>195</v>
      </c>
    </row>
    <row r="24" spans="1:10" s="167" customFormat="1" ht="12.75" customHeight="1" x14ac:dyDescent="0.25">
      <c r="A24" s="166" t="s">
        <v>59</v>
      </c>
      <c r="B24" s="44" t="s">
        <v>11</v>
      </c>
      <c r="C24" s="44" t="s">
        <v>11</v>
      </c>
      <c r="D24" s="44" t="s">
        <v>11</v>
      </c>
      <c r="E24" s="44">
        <v>1</v>
      </c>
      <c r="F24" s="44">
        <v>3</v>
      </c>
      <c r="G24" s="44">
        <v>5</v>
      </c>
      <c r="H24" s="44">
        <v>1</v>
      </c>
      <c r="I24" s="44">
        <v>1</v>
      </c>
      <c r="J24" s="44">
        <v>11</v>
      </c>
    </row>
    <row r="25" spans="1:10" s="167" customFormat="1" ht="12.75" customHeight="1" x14ac:dyDescent="0.25">
      <c r="A25" s="166" t="s">
        <v>55</v>
      </c>
      <c r="B25" s="44" t="s">
        <v>11</v>
      </c>
      <c r="C25" s="44">
        <v>1</v>
      </c>
      <c r="D25" s="44">
        <v>2</v>
      </c>
      <c r="E25" s="44" t="s">
        <v>11</v>
      </c>
      <c r="F25" s="44">
        <v>9</v>
      </c>
      <c r="G25" s="44">
        <v>12</v>
      </c>
      <c r="H25" s="44">
        <v>2</v>
      </c>
      <c r="I25" s="44">
        <v>2</v>
      </c>
      <c r="J25" s="44">
        <v>28</v>
      </c>
    </row>
    <row r="26" spans="1:10" ht="12.75" customHeight="1" x14ac:dyDescent="0.25">
      <c r="A26" s="166" t="s">
        <v>22</v>
      </c>
      <c r="B26" s="44">
        <v>754</v>
      </c>
      <c r="C26" s="44">
        <v>294</v>
      </c>
      <c r="D26" s="44">
        <v>445</v>
      </c>
      <c r="E26" s="44">
        <v>1069</v>
      </c>
      <c r="F26" s="44">
        <v>1890</v>
      </c>
      <c r="G26" s="44">
        <v>752</v>
      </c>
      <c r="H26" s="44">
        <v>381</v>
      </c>
      <c r="I26" s="44">
        <v>501</v>
      </c>
      <c r="J26" s="44">
        <v>6086</v>
      </c>
    </row>
  </sheetData>
  <mergeCells count="3">
    <mergeCell ref="B3:I3"/>
    <mergeCell ref="A2:A3"/>
    <mergeCell ref="J2:J3"/>
  </mergeCells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906437-48E0-48DA-BC6A-85945FF801CA}">
  <dimension ref="A1:F25"/>
  <sheetViews>
    <sheetView zoomScaleNormal="100" workbookViewId="0"/>
  </sheetViews>
  <sheetFormatPr defaultRowHeight="12.75" x14ac:dyDescent="0.25"/>
  <cols>
    <col min="1" max="1" width="15.7109375" style="76" customWidth="1"/>
    <col min="2" max="6" width="10.7109375" style="76" customWidth="1"/>
    <col min="7" max="16384" width="9.140625" style="76"/>
  </cols>
  <sheetData>
    <row r="1" spans="1:6" s="152" customFormat="1" ht="13.5" customHeight="1" thickBot="1" x14ac:dyDescent="0.3">
      <c r="A1" s="154" t="s">
        <v>179</v>
      </c>
      <c r="B1" s="172"/>
      <c r="C1" s="172"/>
      <c r="D1" s="172"/>
      <c r="E1" s="172"/>
      <c r="F1" s="172"/>
    </row>
    <row r="2" spans="1:6" s="147" customFormat="1" ht="25.5" customHeight="1" x14ac:dyDescent="0.25">
      <c r="A2" s="160" t="s">
        <v>177</v>
      </c>
      <c r="B2" s="163" t="s">
        <v>166</v>
      </c>
      <c r="C2" s="161" t="s">
        <v>165</v>
      </c>
      <c r="D2" s="175" t="s">
        <v>164</v>
      </c>
      <c r="E2" s="175" t="s">
        <v>163</v>
      </c>
      <c r="F2" s="174" t="s">
        <v>22</v>
      </c>
    </row>
    <row r="3" spans="1:6" ht="12.75" customHeight="1" x14ac:dyDescent="0.25">
      <c r="A3" s="166" t="s">
        <v>96</v>
      </c>
      <c r="B3" s="44">
        <v>2902</v>
      </c>
      <c r="C3" s="44">
        <v>2458</v>
      </c>
      <c r="D3" s="44">
        <v>166</v>
      </c>
      <c r="E3" s="44">
        <v>326</v>
      </c>
      <c r="F3" s="44">
        <v>5852</v>
      </c>
    </row>
    <row r="4" spans="1:6" ht="12.75" customHeight="1" x14ac:dyDescent="0.25">
      <c r="A4" s="146" t="s">
        <v>144</v>
      </c>
      <c r="B4" s="44"/>
      <c r="C4" s="44"/>
      <c r="D4" s="44"/>
      <c r="E4" s="44"/>
      <c r="F4" s="44"/>
    </row>
    <row r="5" spans="1:6" ht="12.75" customHeight="1" x14ac:dyDescent="0.25">
      <c r="A5" s="168" t="s">
        <v>95</v>
      </c>
      <c r="B5" s="22">
        <v>2</v>
      </c>
      <c r="C5" s="22">
        <v>2</v>
      </c>
      <c r="D5" s="22" t="s">
        <v>11</v>
      </c>
      <c r="E5" s="22" t="s">
        <v>11</v>
      </c>
      <c r="F5" s="22">
        <v>4</v>
      </c>
    </row>
    <row r="6" spans="1:6" ht="12.75" customHeight="1" x14ac:dyDescent="0.25">
      <c r="A6" s="168" t="s">
        <v>85</v>
      </c>
      <c r="B6" s="22">
        <v>14</v>
      </c>
      <c r="C6" s="22">
        <v>9</v>
      </c>
      <c r="D6" s="22">
        <v>1</v>
      </c>
      <c r="E6" s="22">
        <v>1</v>
      </c>
      <c r="F6" s="22">
        <v>25</v>
      </c>
    </row>
    <row r="7" spans="1:6" s="167" customFormat="1" ht="12.75" customHeight="1" x14ac:dyDescent="0.25">
      <c r="A7" s="166" t="s">
        <v>148</v>
      </c>
      <c r="B7" s="44">
        <v>26</v>
      </c>
      <c r="C7" s="44">
        <v>20</v>
      </c>
      <c r="D7" s="44">
        <v>2</v>
      </c>
      <c r="E7" s="44">
        <v>1</v>
      </c>
      <c r="F7" s="44">
        <v>49</v>
      </c>
    </row>
    <row r="8" spans="1:6" s="167" customFormat="1" ht="12.75" customHeight="1" x14ac:dyDescent="0.25">
      <c r="A8" s="168" t="s">
        <v>120</v>
      </c>
      <c r="B8" s="22">
        <v>4</v>
      </c>
      <c r="C8" s="22">
        <v>7</v>
      </c>
      <c r="D8" s="22">
        <v>6</v>
      </c>
      <c r="E8" s="22">
        <v>2</v>
      </c>
      <c r="F8" s="22">
        <v>19</v>
      </c>
    </row>
    <row r="9" spans="1:6" s="167" customFormat="1" ht="12.75" customHeight="1" x14ac:dyDescent="0.25">
      <c r="A9" s="168" t="s">
        <v>176</v>
      </c>
      <c r="B9" s="22">
        <v>10</v>
      </c>
      <c r="C9" s="22">
        <v>12</v>
      </c>
      <c r="D9" s="22" t="s">
        <v>11</v>
      </c>
      <c r="E9" s="22">
        <v>1</v>
      </c>
      <c r="F9" s="22">
        <v>23</v>
      </c>
    </row>
    <row r="10" spans="1:6" s="167" customFormat="1" ht="12.75" customHeight="1" x14ac:dyDescent="0.25">
      <c r="A10" s="168" t="s">
        <v>121</v>
      </c>
      <c r="B10" s="22">
        <v>40</v>
      </c>
      <c r="C10" s="22">
        <v>29</v>
      </c>
      <c r="D10" s="22">
        <v>1</v>
      </c>
      <c r="E10" s="22">
        <v>6</v>
      </c>
      <c r="F10" s="22">
        <v>76</v>
      </c>
    </row>
    <row r="11" spans="1:6" s="167" customFormat="1" ht="12.75" customHeight="1" x14ac:dyDescent="0.25">
      <c r="A11" s="168" t="s">
        <v>79</v>
      </c>
      <c r="B11" s="22">
        <v>4</v>
      </c>
      <c r="C11" s="22">
        <v>3</v>
      </c>
      <c r="D11" s="22" t="s">
        <v>11</v>
      </c>
      <c r="E11" s="22">
        <v>2</v>
      </c>
      <c r="F11" s="22">
        <v>9</v>
      </c>
    </row>
    <row r="12" spans="1:6" s="167" customFormat="1" ht="12.75" customHeight="1" x14ac:dyDescent="0.25">
      <c r="A12" s="168" t="s">
        <v>78</v>
      </c>
      <c r="B12" s="22">
        <v>2026</v>
      </c>
      <c r="C12" s="22">
        <v>1598</v>
      </c>
      <c r="D12" s="22">
        <v>109</v>
      </c>
      <c r="E12" s="22">
        <v>206</v>
      </c>
      <c r="F12" s="22">
        <v>3939</v>
      </c>
    </row>
    <row r="13" spans="1:6" s="167" customFormat="1" ht="12.75" customHeight="1" x14ac:dyDescent="0.25">
      <c r="A13" s="168" t="s">
        <v>77</v>
      </c>
      <c r="B13" s="22">
        <v>50</v>
      </c>
      <c r="C13" s="22">
        <v>36</v>
      </c>
      <c r="D13" s="22">
        <v>3</v>
      </c>
      <c r="E13" s="22">
        <v>8</v>
      </c>
      <c r="F13" s="22">
        <v>97</v>
      </c>
    </row>
    <row r="14" spans="1:6" ht="12.75" customHeight="1" x14ac:dyDescent="0.25">
      <c r="A14" s="166" t="s">
        <v>175</v>
      </c>
      <c r="B14" s="173">
        <v>2160</v>
      </c>
      <c r="C14" s="173">
        <v>1705</v>
      </c>
      <c r="D14" s="173">
        <v>121</v>
      </c>
      <c r="E14" s="173">
        <v>226</v>
      </c>
      <c r="F14" s="173">
        <v>4212</v>
      </c>
    </row>
    <row r="15" spans="1:6" ht="12.75" customHeight="1" x14ac:dyDescent="0.25">
      <c r="A15" s="168" t="s">
        <v>138</v>
      </c>
      <c r="B15" s="22">
        <v>40</v>
      </c>
      <c r="C15" s="22">
        <v>70</v>
      </c>
      <c r="D15" s="22">
        <v>2</v>
      </c>
      <c r="E15" s="22">
        <v>11</v>
      </c>
      <c r="F15" s="22">
        <v>123</v>
      </c>
    </row>
    <row r="16" spans="1:6" ht="12.75" customHeight="1" x14ac:dyDescent="0.25">
      <c r="A16" s="168" t="s">
        <v>75</v>
      </c>
      <c r="B16" s="22">
        <v>24</v>
      </c>
      <c r="C16" s="22">
        <v>1</v>
      </c>
      <c r="D16" s="22">
        <v>1</v>
      </c>
      <c r="E16" s="22" t="s">
        <v>11</v>
      </c>
      <c r="F16" s="22">
        <v>26</v>
      </c>
    </row>
    <row r="17" spans="1:6" ht="12.75" customHeight="1" x14ac:dyDescent="0.25">
      <c r="A17" s="168" t="s">
        <v>73</v>
      </c>
      <c r="B17" s="22">
        <v>31</v>
      </c>
      <c r="C17" s="22">
        <v>58</v>
      </c>
      <c r="D17" s="22">
        <v>7</v>
      </c>
      <c r="E17" s="22">
        <v>15</v>
      </c>
      <c r="F17" s="22">
        <v>111</v>
      </c>
    </row>
    <row r="18" spans="1:6" ht="12.75" customHeight="1" x14ac:dyDescent="0.25">
      <c r="A18" s="60" t="s">
        <v>71</v>
      </c>
      <c r="B18" s="22">
        <v>373</v>
      </c>
      <c r="C18" s="22">
        <v>309</v>
      </c>
      <c r="D18" s="22">
        <v>8</v>
      </c>
      <c r="E18" s="22">
        <v>31</v>
      </c>
      <c r="F18" s="22">
        <v>721</v>
      </c>
    </row>
    <row r="19" spans="1:6" ht="12.75" customHeight="1" x14ac:dyDescent="0.25">
      <c r="A19" s="168" t="s">
        <v>70</v>
      </c>
      <c r="B19" s="22">
        <v>3</v>
      </c>
      <c r="C19" s="22">
        <v>5</v>
      </c>
      <c r="D19" s="22" t="s">
        <v>11</v>
      </c>
      <c r="E19" s="22">
        <v>1</v>
      </c>
      <c r="F19" s="22">
        <v>9</v>
      </c>
    </row>
    <row r="20" spans="1:6" ht="12.75" customHeight="1" x14ac:dyDescent="0.25">
      <c r="A20" s="168" t="s">
        <v>69</v>
      </c>
      <c r="B20" s="22">
        <v>268</v>
      </c>
      <c r="C20" s="22">
        <v>309</v>
      </c>
      <c r="D20" s="22">
        <v>27</v>
      </c>
      <c r="E20" s="22">
        <v>42</v>
      </c>
      <c r="F20" s="22">
        <v>646</v>
      </c>
    </row>
    <row r="21" spans="1:6" ht="12.75" customHeight="1" x14ac:dyDescent="0.25">
      <c r="A21" s="168" t="s">
        <v>68</v>
      </c>
      <c r="B21" s="22">
        <v>3</v>
      </c>
      <c r="C21" s="22">
        <v>1</v>
      </c>
      <c r="D21" s="22" t="s">
        <v>11</v>
      </c>
      <c r="E21" s="22" t="s">
        <v>11</v>
      </c>
      <c r="F21" s="22">
        <v>4</v>
      </c>
    </row>
    <row r="22" spans="1:6" s="167" customFormat="1" ht="12.75" customHeight="1" x14ac:dyDescent="0.25">
      <c r="A22" s="166" t="s">
        <v>67</v>
      </c>
      <c r="B22" s="44">
        <v>72</v>
      </c>
      <c r="C22" s="44">
        <v>117</v>
      </c>
      <c r="D22" s="44">
        <v>1</v>
      </c>
      <c r="E22" s="44">
        <v>5</v>
      </c>
      <c r="F22" s="44">
        <v>195</v>
      </c>
    </row>
    <row r="23" spans="1:6" s="167" customFormat="1" ht="12.75" customHeight="1" x14ac:dyDescent="0.25">
      <c r="A23" s="166" t="s">
        <v>59</v>
      </c>
      <c r="B23" s="44">
        <v>3</v>
      </c>
      <c r="C23" s="44">
        <v>6</v>
      </c>
      <c r="D23" s="22" t="s">
        <v>11</v>
      </c>
      <c r="E23" s="44">
        <v>2</v>
      </c>
      <c r="F23" s="44">
        <v>11</v>
      </c>
    </row>
    <row r="24" spans="1:6" s="167" customFormat="1" ht="12.75" customHeight="1" x14ac:dyDescent="0.25">
      <c r="A24" s="166" t="s">
        <v>55</v>
      </c>
      <c r="B24" s="44">
        <v>8</v>
      </c>
      <c r="C24" s="44">
        <v>19</v>
      </c>
      <c r="D24" s="22" t="s">
        <v>11</v>
      </c>
      <c r="E24" s="44">
        <v>1</v>
      </c>
      <c r="F24" s="44">
        <v>28</v>
      </c>
    </row>
    <row r="25" spans="1:6" s="167" customFormat="1" ht="12.75" customHeight="1" x14ac:dyDescent="0.25">
      <c r="A25" s="166" t="s">
        <v>22</v>
      </c>
      <c r="B25" s="44">
        <v>2985</v>
      </c>
      <c r="C25" s="44">
        <v>2600</v>
      </c>
      <c r="D25" s="44">
        <v>167</v>
      </c>
      <c r="E25" s="44">
        <v>334</v>
      </c>
      <c r="F25" s="44">
        <v>6086</v>
      </c>
    </row>
  </sheetData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  <legacy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2B150-5647-4A09-9841-3890BC717AFC}">
  <dimension ref="A1:F32"/>
  <sheetViews>
    <sheetView zoomScaleNormal="100" workbookViewId="0"/>
  </sheetViews>
  <sheetFormatPr defaultRowHeight="12.75" x14ac:dyDescent="0.25"/>
  <cols>
    <col min="1" max="1" width="15.7109375" style="76" customWidth="1"/>
    <col min="2" max="6" width="10.7109375" style="76" customWidth="1"/>
    <col min="7" max="16384" width="9.140625" style="76"/>
  </cols>
  <sheetData>
    <row r="1" spans="1:6" s="152" customFormat="1" ht="13.5" customHeight="1" thickBot="1" x14ac:dyDescent="0.3">
      <c r="A1" s="154" t="s">
        <v>181</v>
      </c>
      <c r="B1" s="179"/>
      <c r="C1" s="179"/>
      <c r="D1" s="179"/>
      <c r="E1" s="179"/>
      <c r="F1" s="179"/>
    </row>
    <row r="2" spans="1:6" s="147" customFormat="1" x14ac:dyDescent="0.25">
      <c r="A2" s="160" t="s">
        <v>48</v>
      </c>
      <c r="B2" s="163" t="s">
        <v>166</v>
      </c>
      <c r="C2" s="161" t="s">
        <v>165</v>
      </c>
      <c r="D2" s="175" t="s">
        <v>164</v>
      </c>
      <c r="E2" s="175" t="s">
        <v>163</v>
      </c>
      <c r="F2" s="174" t="s">
        <v>22</v>
      </c>
    </row>
    <row r="3" spans="1:6" ht="12.75" customHeight="1" x14ac:dyDescent="0.25">
      <c r="A3" s="423" t="s">
        <v>46</v>
      </c>
      <c r="B3" s="423"/>
      <c r="C3" s="423"/>
      <c r="D3" s="423"/>
      <c r="E3" s="423"/>
      <c r="F3" s="423"/>
    </row>
    <row r="4" spans="1:6" ht="12.75" customHeight="1" x14ac:dyDescent="0.25">
      <c r="A4" s="177" t="s">
        <v>44</v>
      </c>
      <c r="B4" s="22">
        <v>403</v>
      </c>
      <c r="C4" s="78" t="s">
        <v>11</v>
      </c>
      <c r="D4" s="78" t="s">
        <v>11</v>
      </c>
      <c r="E4" s="78" t="s">
        <v>11</v>
      </c>
      <c r="F4" s="22">
        <v>403</v>
      </c>
    </row>
    <row r="5" spans="1:6" ht="12.75" customHeight="1" x14ac:dyDescent="0.25">
      <c r="A5" s="177" t="s">
        <v>43</v>
      </c>
      <c r="B5" s="22">
        <v>143</v>
      </c>
      <c r="C5" s="22">
        <v>1</v>
      </c>
      <c r="D5" s="78" t="s">
        <v>11</v>
      </c>
      <c r="E5" s="78" t="s">
        <v>11</v>
      </c>
      <c r="F5" s="22">
        <v>144</v>
      </c>
    </row>
    <row r="6" spans="1:6" ht="12.75" customHeight="1" x14ac:dyDescent="0.25">
      <c r="A6" s="178" t="s">
        <v>42</v>
      </c>
      <c r="B6" s="22">
        <v>176</v>
      </c>
      <c r="C6" s="22">
        <v>10</v>
      </c>
      <c r="D6" s="78" t="s">
        <v>11</v>
      </c>
      <c r="E6" s="78" t="s">
        <v>11</v>
      </c>
      <c r="F6" s="22">
        <v>186</v>
      </c>
    </row>
    <row r="7" spans="1:6" ht="12.75" customHeight="1" x14ac:dyDescent="0.25">
      <c r="A7" s="178" t="s">
        <v>41</v>
      </c>
      <c r="B7" s="22">
        <v>290</v>
      </c>
      <c r="C7" s="22">
        <v>81</v>
      </c>
      <c r="D7" s="78" t="s">
        <v>11</v>
      </c>
      <c r="E7" s="22">
        <v>3</v>
      </c>
      <c r="F7" s="22">
        <v>374</v>
      </c>
    </row>
    <row r="8" spans="1:6" ht="12.75" customHeight="1" x14ac:dyDescent="0.25">
      <c r="A8" s="178" t="s">
        <v>40</v>
      </c>
      <c r="B8" s="22">
        <v>306</v>
      </c>
      <c r="C8" s="22">
        <v>471</v>
      </c>
      <c r="D8" s="22">
        <v>2</v>
      </c>
      <c r="E8" s="22">
        <v>36</v>
      </c>
      <c r="F8" s="22">
        <v>815</v>
      </c>
    </row>
    <row r="9" spans="1:6" ht="12.75" customHeight="1" x14ac:dyDescent="0.25">
      <c r="A9" s="177" t="s">
        <v>39</v>
      </c>
      <c r="B9" s="22">
        <v>67</v>
      </c>
      <c r="C9" s="22">
        <v>264</v>
      </c>
      <c r="D9" s="22">
        <v>1</v>
      </c>
      <c r="E9" s="22">
        <v>29</v>
      </c>
      <c r="F9" s="22">
        <v>361</v>
      </c>
    </row>
    <row r="10" spans="1:6" ht="12.75" customHeight="1" x14ac:dyDescent="0.25">
      <c r="A10" s="177" t="s">
        <v>38</v>
      </c>
      <c r="B10" s="22">
        <v>12</v>
      </c>
      <c r="C10" s="22">
        <v>133</v>
      </c>
      <c r="D10" s="22">
        <v>1</v>
      </c>
      <c r="E10" s="22">
        <v>16</v>
      </c>
      <c r="F10" s="22">
        <v>162</v>
      </c>
    </row>
    <row r="11" spans="1:6" ht="12.75" customHeight="1" x14ac:dyDescent="0.25">
      <c r="A11" s="177" t="s">
        <v>150</v>
      </c>
      <c r="B11" s="22">
        <v>20</v>
      </c>
      <c r="C11" s="22">
        <v>156</v>
      </c>
      <c r="D11" s="22">
        <v>13</v>
      </c>
      <c r="E11" s="22">
        <v>15</v>
      </c>
      <c r="F11" s="22">
        <v>204</v>
      </c>
    </row>
    <row r="12" spans="1:6" ht="12.75" customHeight="1" x14ac:dyDescent="0.25">
      <c r="A12" s="176" t="s">
        <v>22</v>
      </c>
      <c r="B12" s="44">
        <v>1417</v>
      </c>
      <c r="C12" s="44">
        <v>1116</v>
      </c>
      <c r="D12" s="44">
        <v>17</v>
      </c>
      <c r="E12" s="44">
        <v>99</v>
      </c>
      <c r="F12" s="44">
        <v>2649</v>
      </c>
    </row>
    <row r="13" spans="1:6" ht="12.75" customHeight="1" x14ac:dyDescent="0.25">
      <c r="A13" s="423" t="s">
        <v>45</v>
      </c>
      <c r="B13" s="423"/>
      <c r="C13" s="423"/>
      <c r="D13" s="423"/>
      <c r="E13" s="423"/>
      <c r="F13" s="423"/>
    </row>
    <row r="14" spans="1:6" ht="12.75" customHeight="1" x14ac:dyDescent="0.25">
      <c r="A14" s="177" t="s">
        <v>44</v>
      </c>
      <c r="B14" s="22">
        <v>351</v>
      </c>
      <c r="C14" s="78" t="s">
        <v>11</v>
      </c>
      <c r="D14" s="78" t="s">
        <v>11</v>
      </c>
      <c r="E14" s="78" t="s">
        <v>11</v>
      </c>
      <c r="F14" s="22">
        <v>351</v>
      </c>
    </row>
    <row r="15" spans="1:6" ht="12.75" customHeight="1" x14ac:dyDescent="0.25">
      <c r="A15" s="177" t="s">
        <v>43</v>
      </c>
      <c r="B15" s="22">
        <v>150</v>
      </c>
      <c r="C15" s="78" t="s">
        <v>11</v>
      </c>
      <c r="D15" s="78" t="s">
        <v>11</v>
      </c>
      <c r="E15" s="78" t="s">
        <v>11</v>
      </c>
      <c r="F15" s="22">
        <v>150</v>
      </c>
    </row>
    <row r="16" spans="1:6" ht="12.75" customHeight="1" x14ac:dyDescent="0.25">
      <c r="A16" s="178" t="s">
        <v>42</v>
      </c>
      <c r="B16" s="22">
        <v>215</v>
      </c>
      <c r="C16" s="22">
        <v>42</v>
      </c>
      <c r="D16" s="78" t="s">
        <v>11</v>
      </c>
      <c r="E16" s="22">
        <v>2</v>
      </c>
      <c r="F16" s="22">
        <v>259</v>
      </c>
    </row>
    <row r="17" spans="1:6" ht="12.75" customHeight="1" x14ac:dyDescent="0.25">
      <c r="A17" s="178" t="s">
        <v>41</v>
      </c>
      <c r="B17" s="22">
        <v>389</v>
      </c>
      <c r="C17" s="22">
        <v>290</v>
      </c>
      <c r="D17" s="22">
        <v>1</v>
      </c>
      <c r="E17" s="22">
        <v>15</v>
      </c>
      <c r="F17" s="22">
        <v>695</v>
      </c>
    </row>
    <row r="18" spans="1:6" ht="12.75" customHeight="1" x14ac:dyDescent="0.25">
      <c r="A18" s="178" t="s">
        <v>180</v>
      </c>
      <c r="B18" s="22">
        <v>344</v>
      </c>
      <c r="C18" s="22">
        <v>631</v>
      </c>
      <c r="D18" s="22">
        <v>6</v>
      </c>
      <c r="E18" s="22">
        <v>94</v>
      </c>
      <c r="F18" s="22">
        <v>1075</v>
      </c>
    </row>
    <row r="19" spans="1:6" ht="12.75" customHeight="1" x14ac:dyDescent="0.25">
      <c r="A19" s="177" t="s">
        <v>39</v>
      </c>
      <c r="B19" s="22">
        <v>56</v>
      </c>
      <c r="C19" s="22">
        <v>255</v>
      </c>
      <c r="D19" s="22">
        <v>19</v>
      </c>
      <c r="E19" s="22">
        <v>61</v>
      </c>
      <c r="F19" s="22">
        <v>391</v>
      </c>
    </row>
    <row r="20" spans="1:6" ht="12.75" customHeight="1" x14ac:dyDescent="0.25">
      <c r="A20" s="177" t="s">
        <v>38</v>
      </c>
      <c r="B20" s="22">
        <v>24</v>
      </c>
      <c r="C20" s="22">
        <v>132</v>
      </c>
      <c r="D20" s="22">
        <v>29</v>
      </c>
      <c r="E20" s="22">
        <v>34</v>
      </c>
      <c r="F20" s="22">
        <v>219</v>
      </c>
    </row>
    <row r="21" spans="1:6" ht="12.75" customHeight="1" x14ac:dyDescent="0.25">
      <c r="A21" s="177" t="s">
        <v>150</v>
      </c>
      <c r="B21" s="22">
        <v>39</v>
      </c>
      <c r="C21" s="22">
        <v>134</v>
      </c>
      <c r="D21" s="22">
        <v>95</v>
      </c>
      <c r="E21" s="22">
        <v>29</v>
      </c>
      <c r="F21" s="22">
        <v>297</v>
      </c>
    </row>
    <row r="22" spans="1:6" ht="12.75" customHeight="1" x14ac:dyDescent="0.25">
      <c r="A22" s="176" t="s">
        <v>22</v>
      </c>
      <c r="B22" s="44">
        <v>1568</v>
      </c>
      <c r="C22" s="44">
        <v>1484</v>
      </c>
      <c r="D22" s="44">
        <v>150</v>
      </c>
      <c r="E22" s="44">
        <v>235</v>
      </c>
      <c r="F22" s="44">
        <v>3437</v>
      </c>
    </row>
    <row r="23" spans="1:6" ht="12.75" customHeight="1" x14ac:dyDescent="0.25">
      <c r="A23" s="423" t="s">
        <v>22</v>
      </c>
      <c r="B23" s="423"/>
      <c r="C23" s="423"/>
      <c r="D23" s="423"/>
      <c r="E23" s="423"/>
      <c r="F23" s="423"/>
    </row>
    <row r="24" spans="1:6" ht="12.75" customHeight="1" x14ac:dyDescent="0.25">
      <c r="A24" s="177" t="s">
        <v>44</v>
      </c>
      <c r="B24" s="22">
        <v>754</v>
      </c>
      <c r="C24" s="78" t="s">
        <v>11</v>
      </c>
      <c r="D24" s="78" t="s">
        <v>11</v>
      </c>
      <c r="E24" s="78" t="s">
        <v>11</v>
      </c>
      <c r="F24" s="22">
        <v>754</v>
      </c>
    </row>
    <row r="25" spans="1:6" ht="12.75" customHeight="1" x14ac:dyDescent="0.25">
      <c r="A25" s="177" t="s">
        <v>43</v>
      </c>
      <c r="B25" s="22">
        <v>293</v>
      </c>
      <c r="C25" s="22">
        <v>1</v>
      </c>
      <c r="D25" s="78" t="s">
        <v>11</v>
      </c>
      <c r="E25" s="78" t="s">
        <v>11</v>
      </c>
      <c r="F25" s="22">
        <v>294</v>
      </c>
    </row>
    <row r="26" spans="1:6" ht="12.75" customHeight="1" x14ac:dyDescent="0.25">
      <c r="A26" s="178" t="s">
        <v>42</v>
      </c>
      <c r="B26" s="22">
        <v>391</v>
      </c>
      <c r="C26" s="22">
        <v>52</v>
      </c>
      <c r="D26" s="78" t="s">
        <v>11</v>
      </c>
      <c r="E26" s="22">
        <v>2</v>
      </c>
      <c r="F26" s="22">
        <v>445</v>
      </c>
    </row>
    <row r="27" spans="1:6" ht="12.75" customHeight="1" x14ac:dyDescent="0.25">
      <c r="A27" s="178" t="s">
        <v>41</v>
      </c>
      <c r="B27" s="22">
        <v>679</v>
      </c>
      <c r="C27" s="22">
        <v>371</v>
      </c>
      <c r="D27" s="22">
        <v>1</v>
      </c>
      <c r="E27" s="22">
        <v>18</v>
      </c>
      <c r="F27" s="22">
        <v>1069</v>
      </c>
    </row>
    <row r="28" spans="1:6" ht="12.75" customHeight="1" x14ac:dyDescent="0.25">
      <c r="A28" s="178" t="s">
        <v>180</v>
      </c>
      <c r="B28" s="22">
        <v>650</v>
      </c>
      <c r="C28" s="22">
        <v>1102</v>
      </c>
      <c r="D28" s="22">
        <v>8</v>
      </c>
      <c r="E28" s="22">
        <v>130</v>
      </c>
      <c r="F28" s="22">
        <v>1890</v>
      </c>
    </row>
    <row r="29" spans="1:6" ht="12.75" customHeight="1" x14ac:dyDescent="0.25">
      <c r="A29" s="177" t="s">
        <v>39</v>
      </c>
      <c r="B29" s="22">
        <v>123</v>
      </c>
      <c r="C29" s="22">
        <v>519</v>
      </c>
      <c r="D29" s="22">
        <v>20</v>
      </c>
      <c r="E29" s="22">
        <v>90</v>
      </c>
      <c r="F29" s="22">
        <v>752</v>
      </c>
    </row>
    <row r="30" spans="1:6" ht="12.75" customHeight="1" x14ac:dyDescent="0.25">
      <c r="A30" s="177" t="s">
        <v>38</v>
      </c>
      <c r="B30" s="22">
        <v>36</v>
      </c>
      <c r="C30" s="22">
        <v>265</v>
      </c>
      <c r="D30" s="22">
        <v>30</v>
      </c>
      <c r="E30" s="22">
        <v>50</v>
      </c>
      <c r="F30" s="22">
        <v>381</v>
      </c>
    </row>
    <row r="31" spans="1:6" ht="12.75" customHeight="1" x14ac:dyDescent="0.25">
      <c r="A31" s="177" t="s">
        <v>150</v>
      </c>
      <c r="B31" s="22">
        <v>59</v>
      </c>
      <c r="C31" s="22">
        <v>290</v>
      </c>
      <c r="D31" s="22">
        <v>108</v>
      </c>
      <c r="E31" s="22">
        <v>44</v>
      </c>
      <c r="F31" s="22">
        <v>501</v>
      </c>
    </row>
    <row r="32" spans="1:6" ht="12.75" customHeight="1" x14ac:dyDescent="0.25">
      <c r="A32" s="176" t="s">
        <v>22</v>
      </c>
      <c r="B32" s="44">
        <v>2985</v>
      </c>
      <c r="C32" s="44">
        <v>2600</v>
      </c>
      <c r="D32" s="44">
        <v>167</v>
      </c>
      <c r="E32" s="44">
        <v>334</v>
      </c>
      <c r="F32" s="44">
        <v>6086</v>
      </c>
    </row>
  </sheetData>
  <mergeCells count="3">
    <mergeCell ref="A3:F3"/>
    <mergeCell ref="A13:F13"/>
    <mergeCell ref="A23:F23"/>
  </mergeCells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82BF8-84C3-4A92-A26B-F70D78C25277}">
  <dimension ref="A1:J25"/>
  <sheetViews>
    <sheetView zoomScaleNormal="100" workbookViewId="0"/>
  </sheetViews>
  <sheetFormatPr defaultRowHeight="12.75" x14ac:dyDescent="0.25"/>
  <cols>
    <col min="1" max="1" width="15.7109375" style="76" customWidth="1"/>
    <col min="2" max="10" width="7.7109375" style="76" customWidth="1"/>
    <col min="11" max="16384" width="9.140625" style="76"/>
  </cols>
  <sheetData>
    <row r="1" spans="1:10" s="152" customFormat="1" ht="13.5" customHeight="1" thickBot="1" x14ac:dyDescent="0.3">
      <c r="A1" s="154" t="s">
        <v>183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0" s="147" customFormat="1" ht="12.75" customHeight="1" x14ac:dyDescent="0.25">
      <c r="A2" s="414" t="s">
        <v>177</v>
      </c>
      <c r="B2" s="169" t="s">
        <v>151</v>
      </c>
      <c r="C2" s="170" t="s">
        <v>43</v>
      </c>
      <c r="D2" s="171" t="s">
        <v>42</v>
      </c>
      <c r="E2" s="170" t="s">
        <v>41</v>
      </c>
      <c r="F2" s="169" t="s">
        <v>40</v>
      </c>
      <c r="G2" s="169" t="s">
        <v>39</v>
      </c>
      <c r="H2" s="169" t="s">
        <v>38</v>
      </c>
      <c r="I2" s="169" t="s">
        <v>150</v>
      </c>
      <c r="J2" s="421" t="s">
        <v>22</v>
      </c>
    </row>
    <row r="3" spans="1:10" s="147" customFormat="1" ht="12.75" customHeight="1" x14ac:dyDescent="0.25">
      <c r="A3" s="415"/>
      <c r="B3" s="418" t="s">
        <v>149</v>
      </c>
      <c r="C3" s="419"/>
      <c r="D3" s="419"/>
      <c r="E3" s="419"/>
      <c r="F3" s="419"/>
      <c r="G3" s="419"/>
      <c r="H3" s="419"/>
      <c r="I3" s="420"/>
      <c r="J3" s="422"/>
    </row>
    <row r="4" spans="1:10" ht="12.75" customHeight="1" x14ac:dyDescent="0.25">
      <c r="A4" s="166" t="s">
        <v>96</v>
      </c>
      <c r="B4" s="44">
        <v>1979</v>
      </c>
      <c r="C4" s="44">
        <v>867</v>
      </c>
      <c r="D4" s="44">
        <v>1598</v>
      </c>
      <c r="E4" s="44">
        <v>2967</v>
      </c>
      <c r="F4" s="44">
        <v>5780</v>
      </c>
      <c r="G4" s="44">
        <v>3073</v>
      </c>
      <c r="H4" s="44">
        <v>1879</v>
      </c>
      <c r="I4" s="44">
        <v>2213</v>
      </c>
      <c r="J4" s="44">
        <v>20356</v>
      </c>
    </row>
    <row r="5" spans="1:10" ht="12.75" customHeight="1" x14ac:dyDescent="0.25">
      <c r="A5" s="146" t="s">
        <v>144</v>
      </c>
      <c r="B5" s="44"/>
      <c r="C5" s="44"/>
      <c r="D5" s="44"/>
      <c r="E5" s="44"/>
      <c r="F5" s="44"/>
      <c r="G5" s="44"/>
      <c r="H5" s="44"/>
      <c r="I5" s="44"/>
      <c r="J5" s="44"/>
    </row>
    <row r="6" spans="1:10" ht="12.75" customHeight="1" x14ac:dyDescent="0.25">
      <c r="A6" s="168" t="s">
        <v>95</v>
      </c>
      <c r="B6" s="22">
        <v>5</v>
      </c>
      <c r="C6" s="22">
        <v>1</v>
      </c>
      <c r="D6" s="22">
        <v>1</v>
      </c>
      <c r="E6" s="22" t="s">
        <v>11</v>
      </c>
      <c r="F6" s="22">
        <v>7</v>
      </c>
      <c r="G6" s="22" t="s">
        <v>11</v>
      </c>
      <c r="H6" s="22">
        <v>2</v>
      </c>
      <c r="I6" s="22">
        <v>4</v>
      </c>
      <c r="J6" s="22">
        <v>20</v>
      </c>
    </row>
    <row r="7" spans="1:10" ht="12.75" customHeight="1" x14ac:dyDescent="0.25">
      <c r="A7" s="168" t="s">
        <v>85</v>
      </c>
      <c r="B7" s="22">
        <v>4</v>
      </c>
      <c r="C7" s="22">
        <v>5</v>
      </c>
      <c r="D7" s="22">
        <v>5</v>
      </c>
      <c r="E7" s="22">
        <v>9</v>
      </c>
      <c r="F7" s="22">
        <v>24</v>
      </c>
      <c r="G7" s="22">
        <v>6</v>
      </c>
      <c r="H7" s="22">
        <v>1</v>
      </c>
      <c r="I7" s="22">
        <v>1</v>
      </c>
      <c r="J7" s="22">
        <v>55</v>
      </c>
    </row>
    <row r="8" spans="1:10" ht="12.75" customHeight="1" x14ac:dyDescent="0.25">
      <c r="A8" s="166" t="s">
        <v>148</v>
      </c>
      <c r="B8" s="44">
        <v>14</v>
      </c>
      <c r="C8" s="44">
        <v>7</v>
      </c>
      <c r="D8" s="44">
        <v>8</v>
      </c>
      <c r="E8" s="44">
        <v>11</v>
      </c>
      <c r="F8" s="44">
        <v>35</v>
      </c>
      <c r="G8" s="44">
        <v>14</v>
      </c>
      <c r="H8" s="44">
        <v>4</v>
      </c>
      <c r="I8" s="44">
        <v>13</v>
      </c>
      <c r="J8" s="44">
        <v>106</v>
      </c>
    </row>
    <row r="9" spans="1:10" ht="12.75" customHeight="1" x14ac:dyDescent="0.25">
      <c r="A9" s="168" t="s">
        <v>122</v>
      </c>
      <c r="B9" s="22" t="s">
        <v>11</v>
      </c>
      <c r="C9" s="22" t="s">
        <v>11</v>
      </c>
      <c r="D9" s="22">
        <v>1</v>
      </c>
      <c r="E9" s="22" t="s">
        <v>11</v>
      </c>
      <c r="F9" s="22">
        <v>2</v>
      </c>
      <c r="G9" s="22">
        <v>2</v>
      </c>
      <c r="H9" s="22" t="s">
        <v>11</v>
      </c>
      <c r="I9" s="22">
        <v>4</v>
      </c>
      <c r="J9" s="22">
        <v>9</v>
      </c>
    </row>
    <row r="10" spans="1:10" ht="12.75" customHeight="1" x14ac:dyDescent="0.25">
      <c r="A10" s="168" t="s">
        <v>121</v>
      </c>
      <c r="B10" s="22">
        <v>2</v>
      </c>
      <c r="C10" s="22" t="s">
        <v>11</v>
      </c>
      <c r="D10" s="22" t="s">
        <v>11</v>
      </c>
      <c r="E10" s="22">
        <v>1</v>
      </c>
      <c r="F10" s="22">
        <v>3</v>
      </c>
      <c r="G10" s="22" t="s">
        <v>11</v>
      </c>
      <c r="H10" s="22">
        <v>1</v>
      </c>
      <c r="I10" s="22">
        <v>9</v>
      </c>
      <c r="J10" s="22">
        <v>16</v>
      </c>
    </row>
    <row r="11" spans="1:10" ht="12.75" customHeight="1" x14ac:dyDescent="0.25">
      <c r="A11" s="168" t="s">
        <v>79</v>
      </c>
      <c r="B11" s="22" t="s">
        <v>11</v>
      </c>
      <c r="C11" s="22" t="s">
        <v>11</v>
      </c>
      <c r="D11" s="22">
        <v>3</v>
      </c>
      <c r="E11" s="22">
        <v>2</v>
      </c>
      <c r="F11" s="22">
        <v>7</v>
      </c>
      <c r="G11" s="22">
        <v>5</v>
      </c>
      <c r="H11" s="22">
        <v>7</v>
      </c>
      <c r="I11" s="22">
        <v>3</v>
      </c>
      <c r="J11" s="22">
        <v>27</v>
      </c>
    </row>
    <row r="12" spans="1:10" ht="12.75" customHeight="1" x14ac:dyDescent="0.25">
      <c r="A12" s="168" t="s">
        <v>78</v>
      </c>
      <c r="B12" s="22">
        <v>1822</v>
      </c>
      <c r="C12" s="22">
        <v>661</v>
      </c>
      <c r="D12" s="22">
        <v>1249</v>
      </c>
      <c r="E12" s="22">
        <v>2214</v>
      </c>
      <c r="F12" s="22">
        <v>4610</v>
      </c>
      <c r="G12" s="22">
        <v>2341</v>
      </c>
      <c r="H12" s="22">
        <v>1223</v>
      </c>
      <c r="I12" s="22">
        <v>1538</v>
      </c>
      <c r="J12" s="22">
        <v>15658</v>
      </c>
    </row>
    <row r="13" spans="1:10" ht="12.75" customHeight="1" x14ac:dyDescent="0.25">
      <c r="A13" s="168" t="s">
        <v>77</v>
      </c>
      <c r="B13" s="22">
        <v>21</v>
      </c>
      <c r="C13" s="22">
        <v>24</v>
      </c>
      <c r="D13" s="22">
        <v>35</v>
      </c>
      <c r="E13" s="22">
        <v>81</v>
      </c>
      <c r="F13" s="22">
        <v>108</v>
      </c>
      <c r="G13" s="22">
        <v>46</v>
      </c>
      <c r="H13" s="22">
        <v>34</v>
      </c>
      <c r="I13" s="22">
        <v>65</v>
      </c>
      <c r="J13" s="22">
        <v>414</v>
      </c>
    </row>
    <row r="14" spans="1:10" ht="12.75" customHeight="1" x14ac:dyDescent="0.25">
      <c r="A14" s="166" t="s">
        <v>182</v>
      </c>
      <c r="B14" s="44">
        <v>1859</v>
      </c>
      <c r="C14" s="44">
        <v>692</v>
      </c>
      <c r="D14" s="44">
        <v>1296</v>
      </c>
      <c r="E14" s="44">
        <v>2309</v>
      </c>
      <c r="F14" s="44">
        <v>4769</v>
      </c>
      <c r="G14" s="44">
        <v>2408</v>
      </c>
      <c r="H14" s="44">
        <v>1270</v>
      </c>
      <c r="I14" s="44">
        <v>1632</v>
      </c>
      <c r="J14" s="44">
        <v>16235</v>
      </c>
    </row>
    <row r="15" spans="1:10" ht="12.75" customHeight="1" x14ac:dyDescent="0.25">
      <c r="A15" s="168" t="s">
        <v>75</v>
      </c>
      <c r="B15" s="22">
        <v>1</v>
      </c>
      <c r="C15" s="22" t="s">
        <v>11</v>
      </c>
      <c r="D15" s="22">
        <v>8</v>
      </c>
      <c r="E15" s="22">
        <v>6</v>
      </c>
      <c r="F15" s="22">
        <v>21</v>
      </c>
      <c r="G15" s="22">
        <v>6</v>
      </c>
      <c r="H15" s="22">
        <v>11</v>
      </c>
      <c r="I15" s="22">
        <v>8</v>
      </c>
      <c r="J15" s="22">
        <v>61</v>
      </c>
    </row>
    <row r="16" spans="1:10" ht="12.75" customHeight="1" x14ac:dyDescent="0.25">
      <c r="A16" s="168" t="s">
        <v>73</v>
      </c>
      <c r="B16" s="22">
        <v>2</v>
      </c>
      <c r="C16" s="22">
        <v>7</v>
      </c>
      <c r="D16" s="22">
        <v>11</v>
      </c>
      <c r="E16" s="22">
        <v>17</v>
      </c>
      <c r="F16" s="22">
        <v>44</v>
      </c>
      <c r="G16" s="22">
        <v>35</v>
      </c>
      <c r="H16" s="22">
        <v>27</v>
      </c>
      <c r="I16" s="22">
        <v>25</v>
      </c>
      <c r="J16" s="22">
        <v>168</v>
      </c>
    </row>
    <row r="17" spans="1:10" ht="12.75" customHeight="1" x14ac:dyDescent="0.25">
      <c r="A17" s="60" t="s">
        <v>71</v>
      </c>
      <c r="B17" s="22">
        <v>41</v>
      </c>
      <c r="C17" s="22">
        <v>58</v>
      </c>
      <c r="D17" s="22">
        <v>129</v>
      </c>
      <c r="E17" s="22">
        <v>221</v>
      </c>
      <c r="F17" s="22">
        <v>369</v>
      </c>
      <c r="G17" s="22">
        <v>305</v>
      </c>
      <c r="H17" s="22">
        <v>266</v>
      </c>
      <c r="I17" s="22">
        <v>289</v>
      </c>
      <c r="J17" s="22">
        <v>1678</v>
      </c>
    </row>
    <row r="18" spans="1:10" ht="12.75" customHeight="1" x14ac:dyDescent="0.25">
      <c r="A18" s="168" t="s">
        <v>70</v>
      </c>
      <c r="B18" s="22">
        <v>1</v>
      </c>
      <c r="C18" s="22" t="s">
        <v>11</v>
      </c>
      <c r="D18" s="22" t="s">
        <v>11</v>
      </c>
      <c r="E18" s="22" t="s">
        <v>11</v>
      </c>
      <c r="F18" s="22">
        <v>5</v>
      </c>
      <c r="G18" s="22">
        <v>5</v>
      </c>
      <c r="H18" s="22" t="s">
        <v>11</v>
      </c>
      <c r="I18" s="22">
        <v>1</v>
      </c>
      <c r="J18" s="22">
        <v>12</v>
      </c>
    </row>
    <row r="19" spans="1:10" ht="12.75" customHeight="1" x14ac:dyDescent="0.25">
      <c r="A19" s="168" t="s">
        <v>69</v>
      </c>
      <c r="B19" s="22">
        <v>75</v>
      </c>
      <c r="C19" s="22">
        <v>109</v>
      </c>
      <c r="D19" s="22">
        <v>154</v>
      </c>
      <c r="E19" s="22">
        <v>411</v>
      </c>
      <c r="F19" s="22">
        <v>569</v>
      </c>
      <c r="G19" s="22">
        <v>311</v>
      </c>
      <c r="H19" s="22">
        <v>303</v>
      </c>
      <c r="I19" s="22">
        <v>257</v>
      </c>
      <c r="J19" s="22">
        <v>2189</v>
      </c>
    </row>
    <row r="20" spans="1:10" ht="12.75" customHeight="1" x14ac:dyDescent="0.25">
      <c r="A20" s="168" t="s">
        <v>68</v>
      </c>
      <c r="B20" s="22" t="s">
        <v>11</v>
      </c>
      <c r="C20" s="22">
        <v>1</v>
      </c>
      <c r="D20" s="22" t="s">
        <v>11</v>
      </c>
      <c r="E20" s="22">
        <v>3</v>
      </c>
      <c r="F20" s="22">
        <v>3</v>
      </c>
      <c r="G20" s="22">
        <v>3</v>
      </c>
      <c r="H20" s="22">
        <v>2</v>
      </c>
      <c r="I20" s="22">
        <v>1</v>
      </c>
      <c r="J20" s="22">
        <v>13</v>
      </c>
    </row>
    <row r="21" spans="1:10" ht="12.75" customHeight="1" x14ac:dyDescent="0.25">
      <c r="A21" s="166" t="s">
        <v>67</v>
      </c>
      <c r="B21" s="44">
        <v>5</v>
      </c>
      <c r="C21" s="44">
        <v>16</v>
      </c>
      <c r="D21" s="44">
        <v>6</v>
      </c>
      <c r="E21" s="44">
        <v>11</v>
      </c>
      <c r="F21" s="44">
        <v>41</v>
      </c>
      <c r="G21" s="44">
        <v>43</v>
      </c>
      <c r="H21" s="44">
        <v>10</v>
      </c>
      <c r="I21" s="44">
        <v>1</v>
      </c>
      <c r="J21" s="44">
        <v>133</v>
      </c>
    </row>
    <row r="22" spans="1:10" ht="12.75" customHeight="1" x14ac:dyDescent="0.25">
      <c r="A22" s="166" t="s">
        <v>59</v>
      </c>
      <c r="B22" s="167">
        <v>7</v>
      </c>
      <c r="C22" s="167">
        <v>3</v>
      </c>
      <c r="D22" s="44" t="s">
        <v>11</v>
      </c>
      <c r="E22" s="167">
        <v>1</v>
      </c>
      <c r="F22" s="167">
        <v>10</v>
      </c>
      <c r="G22" s="167">
        <v>10</v>
      </c>
      <c r="H22" s="167">
        <v>3</v>
      </c>
      <c r="I22" s="167">
        <v>8</v>
      </c>
      <c r="J22" s="167">
        <v>42</v>
      </c>
    </row>
    <row r="23" spans="1:10" ht="12.75" customHeight="1" x14ac:dyDescent="0.25">
      <c r="A23" s="166" t="s">
        <v>55</v>
      </c>
      <c r="B23" s="44" t="s">
        <v>11</v>
      </c>
      <c r="C23" s="44" t="s">
        <v>11</v>
      </c>
      <c r="D23" s="44" t="s">
        <v>11</v>
      </c>
      <c r="E23" s="180">
        <v>2</v>
      </c>
      <c r="F23" s="180">
        <v>10</v>
      </c>
      <c r="G23" s="180">
        <v>8</v>
      </c>
      <c r="H23" s="180" t="s">
        <v>11</v>
      </c>
      <c r="I23" s="180">
        <v>1</v>
      </c>
      <c r="J23" s="180">
        <v>21</v>
      </c>
    </row>
    <row r="24" spans="1:10" ht="12.75" customHeight="1" x14ac:dyDescent="0.25">
      <c r="A24" s="166" t="s">
        <v>143</v>
      </c>
      <c r="B24" s="44" t="s">
        <v>11</v>
      </c>
      <c r="C24" s="44" t="s">
        <v>11</v>
      </c>
      <c r="D24" s="44" t="s">
        <v>11</v>
      </c>
      <c r="E24" s="180" t="s">
        <v>11</v>
      </c>
      <c r="F24" s="180">
        <v>2</v>
      </c>
      <c r="G24" s="180" t="s">
        <v>11</v>
      </c>
      <c r="H24" s="180" t="s">
        <v>11</v>
      </c>
      <c r="I24" s="180" t="s">
        <v>11</v>
      </c>
      <c r="J24" s="180">
        <v>2</v>
      </c>
    </row>
    <row r="25" spans="1:10" ht="12.75" customHeight="1" x14ac:dyDescent="0.25">
      <c r="A25" s="166" t="s">
        <v>22</v>
      </c>
      <c r="B25" s="180">
        <v>1991</v>
      </c>
      <c r="C25" s="180">
        <v>886</v>
      </c>
      <c r="D25" s="180">
        <v>1604</v>
      </c>
      <c r="E25" s="180">
        <v>2981</v>
      </c>
      <c r="F25" s="180">
        <v>5843</v>
      </c>
      <c r="G25" s="180">
        <v>3134</v>
      </c>
      <c r="H25" s="180">
        <v>1892</v>
      </c>
      <c r="I25" s="180">
        <v>2223</v>
      </c>
      <c r="J25" s="180">
        <v>20554</v>
      </c>
    </row>
  </sheetData>
  <mergeCells count="3">
    <mergeCell ref="B3:I3"/>
    <mergeCell ref="A2:A3"/>
    <mergeCell ref="J2:J3"/>
  </mergeCells>
  <pageMargins left="0.78740157480314965" right="0.78740157480314965" top="0.98425196850393704" bottom="1.0629921259842521" header="0.51181102362204722" footer="0.51181102362204722"/>
  <pageSetup paperSize="9" orientation="portrait" r:id="rId1"/>
  <headerFooter alignWithMargins="0"/>
  <legacy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E3E30-A838-49C4-B20B-E3C7DB2B091A}">
  <dimension ref="A1:F23"/>
  <sheetViews>
    <sheetView zoomScaleNormal="100" workbookViewId="0"/>
  </sheetViews>
  <sheetFormatPr defaultRowHeight="12.75" x14ac:dyDescent="0.25"/>
  <cols>
    <col min="1" max="1" width="19.7109375" style="76" customWidth="1"/>
    <col min="2" max="6" width="10.7109375" style="76" customWidth="1"/>
    <col min="7" max="16384" width="9.140625" style="76"/>
  </cols>
  <sheetData>
    <row r="1" spans="1:6" s="152" customFormat="1" ht="13.5" customHeight="1" thickBot="1" x14ac:dyDescent="0.3">
      <c r="A1" s="154" t="s">
        <v>184</v>
      </c>
      <c r="B1" s="179"/>
      <c r="C1" s="179"/>
      <c r="D1" s="179"/>
      <c r="E1" s="179"/>
      <c r="F1" s="179"/>
    </row>
    <row r="2" spans="1:6" s="147" customFormat="1" ht="25.5" customHeight="1" x14ac:dyDescent="0.25">
      <c r="A2" s="160" t="s">
        <v>177</v>
      </c>
      <c r="B2" s="163" t="s">
        <v>166</v>
      </c>
      <c r="C2" s="161" t="s">
        <v>165</v>
      </c>
      <c r="D2" s="175" t="s">
        <v>164</v>
      </c>
      <c r="E2" s="175" t="s">
        <v>163</v>
      </c>
      <c r="F2" s="174" t="s">
        <v>22</v>
      </c>
    </row>
    <row r="3" spans="1:6" ht="12.75" customHeight="1" x14ac:dyDescent="0.25">
      <c r="A3" s="166" t="s">
        <v>96</v>
      </c>
      <c r="B3" s="44">
        <v>11690</v>
      </c>
      <c r="C3" s="44">
        <v>7032</v>
      </c>
      <c r="D3" s="44">
        <v>673</v>
      </c>
      <c r="E3" s="44">
        <v>961</v>
      </c>
      <c r="F3" s="44">
        <v>20356</v>
      </c>
    </row>
    <row r="4" spans="1:6" ht="12.75" customHeight="1" x14ac:dyDescent="0.25">
      <c r="A4" s="146" t="s">
        <v>144</v>
      </c>
      <c r="B4" s="44"/>
      <c r="C4" s="44"/>
      <c r="D4" s="44"/>
      <c r="E4" s="44"/>
      <c r="F4" s="44"/>
    </row>
    <row r="5" spans="1:6" ht="12.75" customHeight="1" x14ac:dyDescent="0.25">
      <c r="A5" s="168" t="s">
        <v>95</v>
      </c>
      <c r="B5" s="22">
        <v>13</v>
      </c>
      <c r="C5" s="22">
        <v>7</v>
      </c>
      <c r="D5" s="22" t="s">
        <v>11</v>
      </c>
      <c r="E5" s="22" t="s">
        <v>11</v>
      </c>
      <c r="F5" s="22">
        <v>20</v>
      </c>
    </row>
    <row r="6" spans="1:6" ht="12.75" customHeight="1" x14ac:dyDescent="0.25">
      <c r="A6" s="168" t="s">
        <v>85</v>
      </c>
      <c r="B6" s="22">
        <v>41</v>
      </c>
      <c r="C6" s="22">
        <v>12</v>
      </c>
      <c r="D6" s="22">
        <v>1</v>
      </c>
      <c r="E6" s="22">
        <v>1</v>
      </c>
      <c r="F6" s="22">
        <v>55</v>
      </c>
    </row>
    <row r="7" spans="1:6" s="167" customFormat="1" ht="12.75" customHeight="1" x14ac:dyDescent="0.25">
      <c r="A7" s="166" t="s">
        <v>148</v>
      </c>
      <c r="B7" s="44">
        <v>72</v>
      </c>
      <c r="C7" s="44">
        <v>32</v>
      </c>
      <c r="D7" s="44">
        <v>1</v>
      </c>
      <c r="E7" s="44">
        <v>1</v>
      </c>
      <c r="F7" s="44">
        <v>106</v>
      </c>
    </row>
    <row r="8" spans="1:6" s="167" customFormat="1" ht="12.75" customHeight="1" x14ac:dyDescent="0.25">
      <c r="A8" s="168" t="s">
        <v>122</v>
      </c>
      <c r="B8" s="22">
        <v>1</v>
      </c>
      <c r="C8" s="22">
        <v>5</v>
      </c>
      <c r="D8" s="22">
        <v>1</v>
      </c>
      <c r="E8" s="22">
        <v>2</v>
      </c>
      <c r="F8" s="22">
        <v>9</v>
      </c>
    </row>
    <row r="9" spans="1:6" s="167" customFormat="1" ht="12.75" customHeight="1" x14ac:dyDescent="0.25">
      <c r="A9" s="168" t="s">
        <v>121</v>
      </c>
      <c r="B9" s="22">
        <v>6</v>
      </c>
      <c r="C9" s="22">
        <v>4</v>
      </c>
      <c r="D9" s="22">
        <v>5</v>
      </c>
      <c r="E9" s="22">
        <v>1</v>
      </c>
      <c r="F9" s="22">
        <v>16</v>
      </c>
    </row>
    <row r="10" spans="1:6" s="167" customFormat="1" ht="12.75" customHeight="1" x14ac:dyDescent="0.25">
      <c r="A10" s="168" t="s">
        <v>79</v>
      </c>
      <c r="B10" s="22">
        <v>12</v>
      </c>
      <c r="C10" s="22">
        <v>10</v>
      </c>
      <c r="D10" s="22" t="s">
        <v>11</v>
      </c>
      <c r="E10" s="22">
        <v>5</v>
      </c>
      <c r="F10" s="22">
        <v>27</v>
      </c>
    </row>
    <row r="11" spans="1:6" s="167" customFormat="1" ht="12.75" customHeight="1" x14ac:dyDescent="0.25">
      <c r="A11" s="168" t="s">
        <v>78</v>
      </c>
      <c r="B11" s="22">
        <v>9511</v>
      </c>
      <c r="C11" s="22">
        <v>4951</v>
      </c>
      <c r="D11" s="22">
        <v>500</v>
      </c>
      <c r="E11" s="22">
        <v>696</v>
      </c>
      <c r="F11" s="22">
        <v>15658</v>
      </c>
    </row>
    <row r="12" spans="1:6" s="167" customFormat="1" ht="12.75" customHeight="1" x14ac:dyDescent="0.25">
      <c r="A12" s="168" t="s">
        <v>77</v>
      </c>
      <c r="B12" s="22">
        <v>224</v>
      </c>
      <c r="C12" s="22">
        <v>140</v>
      </c>
      <c r="D12" s="22">
        <v>32</v>
      </c>
      <c r="E12" s="22">
        <v>18</v>
      </c>
      <c r="F12" s="22">
        <v>414</v>
      </c>
    </row>
    <row r="13" spans="1:6" ht="12.75" customHeight="1" x14ac:dyDescent="0.25">
      <c r="A13" s="166" t="s">
        <v>175</v>
      </c>
      <c r="B13" s="44">
        <v>9828</v>
      </c>
      <c r="C13" s="44">
        <v>5144</v>
      </c>
      <c r="D13" s="44">
        <v>539</v>
      </c>
      <c r="E13" s="44">
        <v>724</v>
      </c>
      <c r="F13" s="44">
        <v>16235</v>
      </c>
    </row>
    <row r="14" spans="1:6" ht="12.75" customHeight="1" x14ac:dyDescent="0.25">
      <c r="A14" s="168" t="s">
        <v>75</v>
      </c>
      <c r="B14" s="22">
        <v>29</v>
      </c>
      <c r="C14" s="22">
        <v>28</v>
      </c>
      <c r="D14" s="22">
        <v>2</v>
      </c>
      <c r="E14" s="22">
        <v>2</v>
      </c>
      <c r="F14" s="22">
        <v>61</v>
      </c>
    </row>
    <row r="15" spans="1:6" ht="12.75" customHeight="1" x14ac:dyDescent="0.25">
      <c r="A15" s="168" t="s">
        <v>73</v>
      </c>
      <c r="B15" s="22">
        <v>54</v>
      </c>
      <c r="C15" s="22">
        <v>99</v>
      </c>
      <c r="D15" s="22">
        <v>3</v>
      </c>
      <c r="E15" s="22">
        <v>12</v>
      </c>
      <c r="F15" s="22">
        <v>168</v>
      </c>
    </row>
    <row r="16" spans="1:6" ht="12.75" customHeight="1" x14ac:dyDescent="0.25">
      <c r="A16" s="60" t="s">
        <v>71</v>
      </c>
      <c r="B16" s="22">
        <v>805</v>
      </c>
      <c r="C16" s="22">
        <v>724</v>
      </c>
      <c r="D16" s="22">
        <v>50</v>
      </c>
      <c r="E16" s="22">
        <v>99</v>
      </c>
      <c r="F16" s="22">
        <v>1678</v>
      </c>
    </row>
    <row r="17" spans="1:6" ht="12.75" customHeight="1" x14ac:dyDescent="0.25">
      <c r="A17" s="168" t="s">
        <v>70</v>
      </c>
      <c r="B17" s="22">
        <v>6</v>
      </c>
      <c r="C17" s="22">
        <v>6</v>
      </c>
      <c r="D17" s="22" t="s">
        <v>11</v>
      </c>
      <c r="E17" s="22" t="s">
        <v>11</v>
      </c>
      <c r="F17" s="22">
        <v>12</v>
      </c>
    </row>
    <row r="18" spans="1:6" ht="12.75" customHeight="1" x14ac:dyDescent="0.25">
      <c r="A18" s="168" t="s">
        <v>69</v>
      </c>
      <c r="B18" s="22">
        <v>963</v>
      </c>
      <c r="C18" s="22">
        <v>1026</v>
      </c>
      <c r="D18" s="22">
        <v>79</v>
      </c>
      <c r="E18" s="22">
        <v>121</v>
      </c>
      <c r="F18" s="22">
        <v>2189</v>
      </c>
    </row>
    <row r="19" spans="1:6" s="167" customFormat="1" ht="12.75" customHeight="1" x14ac:dyDescent="0.25">
      <c r="A19" s="166" t="s">
        <v>67</v>
      </c>
      <c r="B19" s="44">
        <v>67</v>
      </c>
      <c r="C19" s="44">
        <v>61</v>
      </c>
      <c r="D19" s="44" t="s">
        <v>11</v>
      </c>
      <c r="E19" s="44">
        <v>5</v>
      </c>
      <c r="F19" s="44">
        <v>133</v>
      </c>
    </row>
    <row r="20" spans="1:6" s="167" customFormat="1" ht="12.75" customHeight="1" x14ac:dyDescent="0.25">
      <c r="A20" s="166" t="s">
        <v>59</v>
      </c>
      <c r="B20" s="44">
        <v>19</v>
      </c>
      <c r="C20" s="44">
        <v>21</v>
      </c>
      <c r="D20" s="44" t="s">
        <v>11</v>
      </c>
      <c r="E20" s="44">
        <v>2</v>
      </c>
      <c r="F20" s="44">
        <v>42</v>
      </c>
    </row>
    <row r="21" spans="1:6" ht="12.75" customHeight="1" x14ac:dyDescent="0.25">
      <c r="A21" s="166" t="s">
        <v>55</v>
      </c>
      <c r="B21" s="44">
        <v>6</v>
      </c>
      <c r="C21" s="44">
        <v>12</v>
      </c>
      <c r="D21" s="44" t="s">
        <v>11</v>
      </c>
      <c r="E21" s="44">
        <v>3</v>
      </c>
      <c r="F21" s="44">
        <v>21</v>
      </c>
    </row>
    <row r="22" spans="1:6" ht="12.75" customHeight="1" x14ac:dyDescent="0.25">
      <c r="A22" s="166" t="s">
        <v>143</v>
      </c>
      <c r="B22" s="44">
        <v>1</v>
      </c>
      <c r="C22" s="44">
        <v>1</v>
      </c>
      <c r="D22" s="44" t="s">
        <v>11</v>
      </c>
      <c r="E22" s="44" t="s">
        <v>11</v>
      </c>
      <c r="F22" s="44">
        <v>2</v>
      </c>
    </row>
    <row r="23" spans="1:6" s="181" customFormat="1" ht="12.75" customHeight="1" x14ac:dyDescent="0.25">
      <c r="A23" s="166" t="s">
        <v>22</v>
      </c>
      <c r="B23" s="44">
        <v>11783</v>
      </c>
      <c r="C23" s="44">
        <v>7127</v>
      </c>
      <c r="D23" s="44">
        <v>673</v>
      </c>
      <c r="E23" s="44">
        <v>971</v>
      </c>
      <c r="F23" s="44">
        <v>20554</v>
      </c>
    </row>
  </sheetData>
  <pageMargins left="0.78740157480314965" right="0.78740157480314965" top="0.98425196850393704" bottom="1.0629921259842521" header="0.51181102362204722" footer="0.51181102362204722"/>
  <pageSetup paperSize="9" orientation="portrait" r:id="rId1"/>
  <headerFooter alignWithMargins="0"/>
  <legacy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8984D-F07D-4A29-9E58-C04716CD0BF5}">
  <dimension ref="A1:F32"/>
  <sheetViews>
    <sheetView zoomScaleNormal="100" workbookViewId="0"/>
  </sheetViews>
  <sheetFormatPr defaultRowHeight="12.75" x14ac:dyDescent="0.25"/>
  <cols>
    <col min="1" max="1" width="15.7109375" style="76" customWidth="1"/>
    <col min="2" max="6" width="10.7109375" style="76" customWidth="1"/>
    <col min="7" max="16384" width="9.140625" style="76"/>
  </cols>
  <sheetData>
    <row r="1" spans="1:6" s="152" customFormat="1" ht="13.5" customHeight="1" thickBot="1" x14ac:dyDescent="0.3">
      <c r="A1" s="154" t="s">
        <v>185</v>
      </c>
      <c r="B1" s="179"/>
      <c r="C1" s="179"/>
      <c r="D1" s="179"/>
      <c r="E1" s="179"/>
      <c r="F1" s="179"/>
    </row>
    <row r="2" spans="1:6" s="147" customFormat="1" ht="25.5" customHeight="1" x14ac:dyDescent="0.25">
      <c r="A2" s="160" t="s">
        <v>48</v>
      </c>
      <c r="B2" s="163" t="s">
        <v>166</v>
      </c>
      <c r="C2" s="161" t="s">
        <v>165</v>
      </c>
      <c r="D2" s="175" t="s">
        <v>164</v>
      </c>
      <c r="E2" s="175" t="s">
        <v>163</v>
      </c>
      <c r="F2" s="174" t="s">
        <v>22</v>
      </c>
    </row>
    <row r="3" spans="1:6" ht="12.75" customHeight="1" x14ac:dyDescent="0.25">
      <c r="A3" s="395" t="s">
        <v>46</v>
      </c>
      <c r="B3" s="395"/>
      <c r="C3" s="395"/>
      <c r="D3" s="395"/>
      <c r="E3" s="395"/>
      <c r="F3" s="395"/>
    </row>
    <row r="4" spans="1:6" ht="12.75" customHeight="1" x14ac:dyDescent="0.25">
      <c r="A4" s="177" t="s">
        <v>44</v>
      </c>
      <c r="B4" s="111">
        <v>1021</v>
      </c>
      <c r="C4" s="22" t="s">
        <v>11</v>
      </c>
      <c r="D4" s="22" t="s">
        <v>11</v>
      </c>
      <c r="E4" s="22" t="s">
        <v>11</v>
      </c>
      <c r="F4" s="22">
        <v>1021</v>
      </c>
    </row>
    <row r="5" spans="1:6" ht="12.75" customHeight="1" x14ac:dyDescent="0.25">
      <c r="A5" s="177" t="s">
        <v>43</v>
      </c>
      <c r="B5" s="111">
        <v>496</v>
      </c>
      <c r="C5" s="22" t="s">
        <v>11</v>
      </c>
      <c r="D5" s="22" t="s">
        <v>11</v>
      </c>
      <c r="E5" s="22" t="s">
        <v>11</v>
      </c>
      <c r="F5" s="22">
        <v>496</v>
      </c>
    </row>
    <row r="6" spans="1:6" ht="12.75" customHeight="1" x14ac:dyDescent="0.25">
      <c r="A6" s="178" t="s">
        <v>42</v>
      </c>
      <c r="B6" s="111">
        <v>717</v>
      </c>
      <c r="C6" s="22">
        <v>11</v>
      </c>
      <c r="D6" s="22" t="s">
        <v>11</v>
      </c>
      <c r="E6" s="22">
        <v>2</v>
      </c>
      <c r="F6" s="22">
        <v>730</v>
      </c>
    </row>
    <row r="7" spans="1:6" ht="12.75" customHeight="1" x14ac:dyDescent="0.25">
      <c r="A7" s="178" t="s">
        <v>41</v>
      </c>
      <c r="B7" s="111">
        <v>989</v>
      </c>
      <c r="C7" s="22">
        <v>192</v>
      </c>
      <c r="D7" s="22" t="s">
        <v>11</v>
      </c>
      <c r="E7" s="22">
        <v>2</v>
      </c>
      <c r="F7" s="22">
        <v>1183</v>
      </c>
    </row>
    <row r="8" spans="1:6" ht="12.75" customHeight="1" x14ac:dyDescent="0.25">
      <c r="A8" s="178" t="s">
        <v>40</v>
      </c>
      <c r="B8" s="111">
        <v>1534</v>
      </c>
      <c r="C8" s="22">
        <v>1055</v>
      </c>
      <c r="D8" s="22">
        <v>3</v>
      </c>
      <c r="E8" s="22">
        <v>85</v>
      </c>
      <c r="F8" s="22">
        <v>2677</v>
      </c>
    </row>
    <row r="9" spans="1:6" ht="12.75" customHeight="1" x14ac:dyDescent="0.25">
      <c r="A9" s="177" t="s">
        <v>39</v>
      </c>
      <c r="B9" s="111">
        <v>628</v>
      </c>
      <c r="C9" s="111">
        <v>839</v>
      </c>
      <c r="D9" s="22">
        <v>4</v>
      </c>
      <c r="E9" s="111">
        <v>131</v>
      </c>
      <c r="F9" s="111">
        <v>1602</v>
      </c>
    </row>
    <row r="10" spans="1:6" ht="12.75" customHeight="1" x14ac:dyDescent="0.25">
      <c r="A10" s="177" t="s">
        <v>38</v>
      </c>
      <c r="B10" s="111">
        <v>258</v>
      </c>
      <c r="C10" s="111">
        <v>516</v>
      </c>
      <c r="D10" s="111">
        <v>12</v>
      </c>
      <c r="E10" s="111">
        <v>70</v>
      </c>
      <c r="F10" s="111">
        <v>856</v>
      </c>
    </row>
    <row r="11" spans="1:6" ht="12.75" customHeight="1" x14ac:dyDescent="0.25">
      <c r="A11" s="177" t="s">
        <v>150</v>
      </c>
      <c r="B11" s="111">
        <v>218</v>
      </c>
      <c r="C11" s="111">
        <v>575</v>
      </c>
      <c r="D11" s="111">
        <v>75</v>
      </c>
      <c r="E11" s="111">
        <v>50</v>
      </c>
      <c r="F11" s="111">
        <v>918</v>
      </c>
    </row>
    <row r="12" spans="1:6" ht="12.75" customHeight="1" x14ac:dyDescent="0.25">
      <c r="A12" s="176" t="s">
        <v>22</v>
      </c>
      <c r="B12" s="182">
        <v>5861</v>
      </c>
      <c r="C12" s="182">
        <v>3188</v>
      </c>
      <c r="D12" s="182">
        <v>94</v>
      </c>
      <c r="E12" s="182">
        <v>340</v>
      </c>
      <c r="F12" s="182">
        <v>9483</v>
      </c>
    </row>
    <row r="13" spans="1:6" ht="12.75" customHeight="1" x14ac:dyDescent="0.25">
      <c r="A13" s="424" t="s">
        <v>45</v>
      </c>
      <c r="B13" s="424"/>
      <c r="C13" s="424"/>
      <c r="D13" s="424"/>
      <c r="E13" s="424"/>
      <c r="F13" s="424"/>
    </row>
    <row r="14" spans="1:6" ht="12.75" customHeight="1" x14ac:dyDescent="0.25">
      <c r="A14" s="177" t="s">
        <v>44</v>
      </c>
      <c r="B14" s="22">
        <v>970</v>
      </c>
      <c r="C14" s="22" t="s">
        <v>11</v>
      </c>
      <c r="D14" s="22" t="s">
        <v>11</v>
      </c>
      <c r="E14" s="22" t="s">
        <v>11</v>
      </c>
      <c r="F14" s="22">
        <v>970</v>
      </c>
    </row>
    <row r="15" spans="1:6" ht="12.75" customHeight="1" x14ac:dyDescent="0.25">
      <c r="A15" s="177" t="s">
        <v>43</v>
      </c>
      <c r="B15" s="22">
        <v>390</v>
      </c>
      <c r="C15" s="22" t="s">
        <v>11</v>
      </c>
      <c r="D15" s="22" t="s">
        <v>11</v>
      </c>
      <c r="E15" s="22" t="s">
        <v>11</v>
      </c>
      <c r="F15" s="22">
        <v>390</v>
      </c>
    </row>
    <row r="16" spans="1:6" ht="12.75" customHeight="1" x14ac:dyDescent="0.25">
      <c r="A16" s="178" t="s">
        <v>42</v>
      </c>
      <c r="B16" s="22">
        <v>795</v>
      </c>
      <c r="C16" s="22">
        <v>77</v>
      </c>
      <c r="D16" s="22" t="s">
        <v>11</v>
      </c>
      <c r="E16" s="22">
        <v>2</v>
      </c>
      <c r="F16" s="22">
        <v>874</v>
      </c>
    </row>
    <row r="17" spans="1:6" ht="12.75" customHeight="1" x14ac:dyDescent="0.25">
      <c r="A17" s="178" t="s">
        <v>41</v>
      </c>
      <c r="B17" s="22">
        <v>1208</v>
      </c>
      <c r="C17" s="22">
        <v>560</v>
      </c>
      <c r="D17" s="22">
        <v>3</v>
      </c>
      <c r="E17" s="22">
        <v>27</v>
      </c>
      <c r="F17" s="22">
        <v>1798</v>
      </c>
    </row>
    <row r="18" spans="1:6" ht="12.75" customHeight="1" x14ac:dyDescent="0.25">
      <c r="A18" s="178" t="s">
        <v>180</v>
      </c>
      <c r="B18" s="22">
        <v>1524</v>
      </c>
      <c r="C18" s="22">
        <v>1435</v>
      </c>
      <c r="D18" s="22">
        <v>24</v>
      </c>
      <c r="E18" s="22">
        <v>183</v>
      </c>
      <c r="F18" s="22">
        <v>3166</v>
      </c>
    </row>
    <row r="19" spans="1:6" ht="12.75" customHeight="1" x14ac:dyDescent="0.25">
      <c r="A19" s="177" t="s">
        <v>39</v>
      </c>
      <c r="B19" s="22">
        <v>485</v>
      </c>
      <c r="C19" s="22">
        <v>810</v>
      </c>
      <c r="D19" s="22">
        <v>47</v>
      </c>
      <c r="E19" s="22">
        <v>190</v>
      </c>
      <c r="F19" s="22">
        <v>1532</v>
      </c>
    </row>
    <row r="20" spans="1:6" ht="12.75" customHeight="1" x14ac:dyDescent="0.25">
      <c r="A20" s="177" t="s">
        <v>38</v>
      </c>
      <c r="B20" s="22">
        <v>254</v>
      </c>
      <c r="C20" s="22">
        <v>558</v>
      </c>
      <c r="D20" s="22">
        <v>97</v>
      </c>
      <c r="E20" s="22">
        <v>127</v>
      </c>
      <c r="F20" s="22">
        <v>1036</v>
      </c>
    </row>
    <row r="21" spans="1:6" ht="12.75" customHeight="1" x14ac:dyDescent="0.25">
      <c r="A21" s="177" t="s">
        <v>150</v>
      </c>
      <c r="B21" s="22">
        <v>296</v>
      </c>
      <c r="C21" s="22">
        <v>499</v>
      </c>
      <c r="D21" s="22">
        <v>408</v>
      </c>
      <c r="E21" s="22">
        <v>102</v>
      </c>
      <c r="F21" s="22">
        <v>1305</v>
      </c>
    </row>
    <row r="22" spans="1:6" ht="12.75" customHeight="1" x14ac:dyDescent="0.25">
      <c r="A22" s="176" t="s">
        <v>22</v>
      </c>
      <c r="B22" s="44">
        <v>5922</v>
      </c>
      <c r="C22" s="44">
        <v>3939</v>
      </c>
      <c r="D22" s="44">
        <v>579</v>
      </c>
      <c r="E22" s="44">
        <v>631</v>
      </c>
      <c r="F22" s="44">
        <v>11071</v>
      </c>
    </row>
    <row r="23" spans="1:6" ht="12.75" customHeight="1" x14ac:dyDescent="0.25">
      <c r="A23" s="424" t="s">
        <v>22</v>
      </c>
      <c r="B23" s="424"/>
      <c r="C23" s="424"/>
      <c r="D23" s="424"/>
      <c r="E23" s="424"/>
      <c r="F23" s="424"/>
    </row>
    <row r="24" spans="1:6" ht="12.75" customHeight="1" x14ac:dyDescent="0.25">
      <c r="A24" s="177" t="s">
        <v>44</v>
      </c>
      <c r="B24" s="22">
        <v>1991</v>
      </c>
      <c r="C24" s="22" t="s">
        <v>11</v>
      </c>
      <c r="D24" s="22" t="s">
        <v>11</v>
      </c>
      <c r="E24" s="22" t="s">
        <v>11</v>
      </c>
      <c r="F24" s="22">
        <v>1991</v>
      </c>
    </row>
    <row r="25" spans="1:6" ht="12.75" customHeight="1" x14ac:dyDescent="0.25">
      <c r="A25" s="177" t="s">
        <v>43</v>
      </c>
      <c r="B25" s="22">
        <v>886</v>
      </c>
      <c r="C25" s="22" t="s">
        <v>11</v>
      </c>
      <c r="D25" s="22" t="s">
        <v>11</v>
      </c>
      <c r="E25" s="22" t="s">
        <v>11</v>
      </c>
      <c r="F25" s="22">
        <v>886</v>
      </c>
    </row>
    <row r="26" spans="1:6" ht="12.75" customHeight="1" x14ac:dyDescent="0.25">
      <c r="A26" s="178" t="s">
        <v>42</v>
      </c>
      <c r="B26" s="22">
        <v>1512</v>
      </c>
      <c r="C26" s="22">
        <v>88</v>
      </c>
      <c r="D26" s="22" t="s">
        <v>11</v>
      </c>
      <c r="E26" s="22">
        <v>4</v>
      </c>
      <c r="F26" s="22">
        <v>1604</v>
      </c>
    </row>
    <row r="27" spans="1:6" ht="12.75" customHeight="1" x14ac:dyDescent="0.25">
      <c r="A27" s="178" t="s">
        <v>41</v>
      </c>
      <c r="B27" s="22">
        <v>2197</v>
      </c>
      <c r="C27" s="22">
        <v>752</v>
      </c>
      <c r="D27" s="22">
        <v>3</v>
      </c>
      <c r="E27" s="22">
        <v>29</v>
      </c>
      <c r="F27" s="22">
        <v>2981</v>
      </c>
    </row>
    <row r="28" spans="1:6" ht="12.75" customHeight="1" x14ac:dyDescent="0.25">
      <c r="A28" s="178" t="s">
        <v>180</v>
      </c>
      <c r="B28" s="22">
        <v>3058</v>
      </c>
      <c r="C28" s="22">
        <v>2490</v>
      </c>
      <c r="D28" s="22">
        <v>27</v>
      </c>
      <c r="E28" s="22">
        <v>268</v>
      </c>
      <c r="F28" s="22">
        <v>5843</v>
      </c>
    </row>
    <row r="29" spans="1:6" ht="12.75" customHeight="1" x14ac:dyDescent="0.25">
      <c r="A29" s="177" t="s">
        <v>39</v>
      </c>
      <c r="B29" s="22">
        <v>1113</v>
      </c>
      <c r="C29" s="22">
        <v>1649</v>
      </c>
      <c r="D29" s="22">
        <v>51</v>
      </c>
      <c r="E29" s="22">
        <v>321</v>
      </c>
      <c r="F29" s="22">
        <v>3134</v>
      </c>
    </row>
    <row r="30" spans="1:6" ht="12.75" customHeight="1" x14ac:dyDescent="0.25">
      <c r="A30" s="177" t="s">
        <v>38</v>
      </c>
      <c r="B30" s="22">
        <v>512</v>
      </c>
      <c r="C30" s="22">
        <v>1074</v>
      </c>
      <c r="D30" s="22">
        <v>109</v>
      </c>
      <c r="E30" s="22">
        <v>197</v>
      </c>
      <c r="F30" s="22">
        <v>1892</v>
      </c>
    </row>
    <row r="31" spans="1:6" ht="12.75" customHeight="1" x14ac:dyDescent="0.25">
      <c r="A31" s="177" t="s">
        <v>150</v>
      </c>
      <c r="B31" s="22">
        <v>514</v>
      </c>
      <c r="C31" s="22">
        <v>1074</v>
      </c>
      <c r="D31" s="22">
        <v>483</v>
      </c>
      <c r="E31" s="22">
        <v>152</v>
      </c>
      <c r="F31" s="22">
        <v>2223</v>
      </c>
    </row>
    <row r="32" spans="1:6" ht="12.75" customHeight="1" x14ac:dyDescent="0.25">
      <c r="A32" s="176" t="s">
        <v>22</v>
      </c>
      <c r="B32" s="44">
        <v>11783</v>
      </c>
      <c r="C32" s="44">
        <v>7127</v>
      </c>
      <c r="D32" s="44">
        <v>673</v>
      </c>
      <c r="E32" s="44">
        <v>971</v>
      </c>
      <c r="F32" s="44">
        <v>20554</v>
      </c>
    </row>
  </sheetData>
  <mergeCells count="3">
    <mergeCell ref="A3:F3"/>
    <mergeCell ref="A13:F13"/>
    <mergeCell ref="A23:F23"/>
  </mergeCells>
  <pageMargins left="0.78740157480314965" right="0.78740157480314965" top="0.98425196850393704" bottom="1.0629921259842521" header="0.51181102362204722" footer="0.51181102362204722"/>
  <pageSetup paperSize="9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22BB4-F407-4022-AB56-4F64CA9ECB21}">
  <dimension ref="A1:J46"/>
  <sheetViews>
    <sheetView zoomScaleNormal="100" zoomScaleSheetLayoutView="85" workbookViewId="0"/>
  </sheetViews>
  <sheetFormatPr defaultRowHeight="11.25" x14ac:dyDescent="0.2"/>
  <cols>
    <col min="1" max="1" width="18.42578125" style="43" customWidth="1"/>
    <col min="2" max="2" width="10" style="43" customWidth="1"/>
    <col min="3" max="10" width="7.7109375" style="43" customWidth="1"/>
    <col min="11" max="16384" width="9.140625" style="43"/>
  </cols>
  <sheetData>
    <row r="1" spans="1:10" s="152" customFormat="1" ht="13.5" customHeight="1" thickBot="1" x14ac:dyDescent="0.3">
      <c r="A1" s="154" t="s">
        <v>186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0" s="48" customFormat="1" ht="12.75" customHeight="1" x14ac:dyDescent="0.25">
      <c r="A2" s="414" t="s">
        <v>152</v>
      </c>
      <c r="B2" s="151" t="s">
        <v>151</v>
      </c>
      <c r="C2" s="150" t="s">
        <v>43</v>
      </c>
      <c r="D2" s="150" t="s">
        <v>42</v>
      </c>
      <c r="E2" s="149" t="s">
        <v>41</v>
      </c>
      <c r="F2" s="148" t="s">
        <v>40</v>
      </c>
      <c r="G2" s="148" t="s">
        <v>39</v>
      </c>
      <c r="H2" s="148" t="s">
        <v>38</v>
      </c>
      <c r="I2" s="148" t="s">
        <v>150</v>
      </c>
      <c r="J2" s="409" t="s">
        <v>22</v>
      </c>
    </row>
    <row r="3" spans="1:10" s="48" customFormat="1" ht="12.75" customHeight="1" x14ac:dyDescent="0.25">
      <c r="A3" s="415"/>
      <c r="B3" s="411" t="s">
        <v>149</v>
      </c>
      <c r="C3" s="412"/>
      <c r="D3" s="412"/>
      <c r="E3" s="412"/>
      <c r="F3" s="412"/>
      <c r="G3" s="412"/>
      <c r="H3" s="412"/>
      <c r="I3" s="413"/>
      <c r="J3" s="410"/>
    </row>
    <row r="4" spans="1:10" s="183" customFormat="1" ht="12.75" customHeight="1" x14ac:dyDescent="0.25">
      <c r="A4" s="142" t="s">
        <v>96</v>
      </c>
      <c r="B4" s="182">
        <v>5006</v>
      </c>
      <c r="C4" s="182">
        <v>2983</v>
      </c>
      <c r="D4" s="182">
        <v>9023</v>
      </c>
      <c r="E4" s="182">
        <v>10416</v>
      </c>
      <c r="F4" s="182">
        <v>20615</v>
      </c>
      <c r="G4" s="182">
        <v>16479</v>
      </c>
      <c r="H4" s="182">
        <v>11018</v>
      </c>
      <c r="I4" s="182">
        <v>13817</v>
      </c>
      <c r="J4" s="182">
        <v>89357</v>
      </c>
    </row>
    <row r="5" spans="1:10" s="183" customFormat="1" ht="12.75" customHeight="1" x14ac:dyDescent="0.25">
      <c r="A5" s="146" t="s">
        <v>144</v>
      </c>
      <c r="B5" s="111"/>
      <c r="C5" s="111"/>
      <c r="D5" s="111"/>
      <c r="E5" s="111"/>
      <c r="F5" s="111"/>
      <c r="G5" s="111"/>
      <c r="H5" s="111"/>
      <c r="I5" s="111"/>
      <c r="J5" s="111"/>
    </row>
    <row r="6" spans="1:10" s="183" customFormat="1" ht="12.75" customHeight="1" x14ac:dyDescent="0.25">
      <c r="A6" s="145" t="s">
        <v>95</v>
      </c>
      <c r="B6" s="111">
        <v>87</v>
      </c>
      <c r="C6" s="111">
        <v>40</v>
      </c>
      <c r="D6" s="111">
        <v>88</v>
      </c>
      <c r="E6" s="111">
        <v>79</v>
      </c>
      <c r="F6" s="111">
        <v>292</v>
      </c>
      <c r="G6" s="111">
        <v>522</v>
      </c>
      <c r="H6" s="111">
        <v>491</v>
      </c>
      <c r="I6" s="111">
        <v>986</v>
      </c>
      <c r="J6" s="111">
        <v>2585</v>
      </c>
    </row>
    <row r="7" spans="1:10" s="183" customFormat="1" ht="12.75" customHeight="1" x14ac:dyDescent="0.25">
      <c r="A7" s="145" t="s">
        <v>92</v>
      </c>
      <c r="B7" s="111">
        <v>147</v>
      </c>
      <c r="C7" s="111">
        <v>41</v>
      </c>
      <c r="D7" s="111">
        <v>103</v>
      </c>
      <c r="E7" s="111">
        <v>120</v>
      </c>
      <c r="F7" s="111">
        <v>344</v>
      </c>
      <c r="G7" s="111">
        <v>485</v>
      </c>
      <c r="H7" s="111">
        <v>260</v>
      </c>
      <c r="I7" s="111">
        <v>284</v>
      </c>
      <c r="J7" s="111">
        <v>1784</v>
      </c>
    </row>
    <row r="8" spans="1:10" s="183" customFormat="1" ht="12.75" customHeight="1" x14ac:dyDescent="0.25">
      <c r="A8" s="187" t="s">
        <v>90</v>
      </c>
      <c r="B8" s="111">
        <v>158</v>
      </c>
      <c r="C8" s="111">
        <v>45</v>
      </c>
      <c r="D8" s="111">
        <v>97</v>
      </c>
      <c r="E8" s="111">
        <v>225</v>
      </c>
      <c r="F8" s="111">
        <v>349</v>
      </c>
      <c r="G8" s="111">
        <v>258</v>
      </c>
      <c r="H8" s="111">
        <v>118</v>
      </c>
      <c r="I8" s="111">
        <v>97</v>
      </c>
      <c r="J8" s="111">
        <v>1347</v>
      </c>
    </row>
    <row r="9" spans="1:10" s="183" customFormat="1" ht="12.75" customHeight="1" x14ac:dyDescent="0.25">
      <c r="A9" s="145" t="s">
        <v>88</v>
      </c>
      <c r="B9" s="111">
        <v>84</v>
      </c>
      <c r="C9" s="111">
        <v>26</v>
      </c>
      <c r="D9" s="111">
        <v>41</v>
      </c>
      <c r="E9" s="111">
        <v>61</v>
      </c>
      <c r="F9" s="111">
        <v>153</v>
      </c>
      <c r="G9" s="111">
        <v>292</v>
      </c>
      <c r="H9" s="111">
        <v>256</v>
      </c>
      <c r="I9" s="111">
        <v>418</v>
      </c>
      <c r="J9" s="111">
        <v>1331</v>
      </c>
    </row>
    <row r="10" spans="1:10" s="183" customFormat="1" ht="12.75" customHeight="1" x14ac:dyDescent="0.25">
      <c r="A10" s="187" t="s">
        <v>85</v>
      </c>
      <c r="B10" s="111">
        <v>384</v>
      </c>
      <c r="C10" s="111">
        <v>167</v>
      </c>
      <c r="D10" s="111">
        <v>944</v>
      </c>
      <c r="E10" s="111">
        <v>844</v>
      </c>
      <c r="F10" s="111">
        <v>1564</v>
      </c>
      <c r="G10" s="111">
        <v>1663</v>
      </c>
      <c r="H10" s="111">
        <v>1622</v>
      </c>
      <c r="I10" s="111">
        <v>4272</v>
      </c>
      <c r="J10" s="111">
        <v>11460</v>
      </c>
    </row>
    <row r="11" spans="1:10" s="183" customFormat="1" ht="12.75" customHeight="1" x14ac:dyDescent="0.25">
      <c r="A11" s="187" t="s">
        <v>84</v>
      </c>
      <c r="B11" s="111">
        <v>27</v>
      </c>
      <c r="C11" s="111">
        <v>27</v>
      </c>
      <c r="D11" s="111">
        <v>61</v>
      </c>
      <c r="E11" s="111">
        <v>161</v>
      </c>
      <c r="F11" s="111">
        <v>361</v>
      </c>
      <c r="G11" s="111">
        <v>385</v>
      </c>
      <c r="H11" s="111">
        <v>240</v>
      </c>
      <c r="I11" s="111">
        <v>294</v>
      </c>
      <c r="J11" s="111">
        <v>1556</v>
      </c>
    </row>
    <row r="12" spans="1:10" s="183" customFormat="1" ht="12.75" customHeight="1" x14ac:dyDescent="0.25">
      <c r="A12" s="187" t="s">
        <v>81</v>
      </c>
      <c r="B12" s="111">
        <v>52</v>
      </c>
      <c r="C12" s="111">
        <v>15</v>
      </c>
      <c r="D12" s="111">
        <v>68</v>
      </c>
      <c r="E12" s="111">
        <v>85</v>
      </c>
      <c r="F12" s="111">
        <v>84</v>
      </c>
      <c r="G12" s="111">
        <v>79</v>
      </c>
      <c r="H12" s="111">
        <v>57</v>
      </c>
      <c r="I12" s="111">
        <v>114</v>
      </c>
      <c r="J12" s="111">
        <v>554</v>
      </c>
    </row>
    <row r="13" spans="1:10" s="183" customFormat="1" ht="12.75" customHeight="1" x14ac:dyDescent="0.25">
      <c r="A13" s="142" t="s">
        <v>148</v>
      </c>
      <c r="B13" s="182">
        <v>1081</v>
      </c>
      <c r="C13" s="182">
        <v>438</v>
      </c>
      <c r="D13" s="182">
        <v>1632</v>
      </c>
      <c r="E13" s="182">
        <v>1856</v>
      </c>
      <c r="F13" s="182">
        <v>3601</v>
      </c>
      <c r="G13" s="182">
        <v>4041</v>
      </c>
      <c r="H13" s="182">
        <v>3282</v>
      </c>
      <c r="I13" s="182">
        <v>6708</v>
      </c>
      <c r="J13" s="182">
        <v>22639</v>
      </c>
    </row>
    <row r="14" spans="1:10" s="183" customFormat="1" ht="12.75" customHeight="1" x14ac:dyDescent="0.25">
      <c r="A14" s="187" t="s">
        <v>122</v>
      </c>
      <c r="B14" s="111">
        <v>37</v>
      </c>
      <c r="C14" s="111">
        <v>13</v>
      </c>
      <c r="D14" s="111">
        <v>32</v>
      </c>
      <c r="E14" s="111">
        <v>47</v>
      </c>
      <c r="F14" s="111">
        <v>99</v>
      </c>
      <c r="G14" s="111">
        <v>102</v>
      </c>
      <c r="H14" s="111">
        <v>93</v>
      </c>
      <c r="I14" s="111">
        <v>227</v>
      </c>
      <c r="J14" s="111">
        <v>650</v>
      </c>
    </row>
    <row r="15" spans="1:10" s="183" customFormat="1" ht="12.75" customHeight="1" x14ac:dyDescent="0.25">
      <c r="A15" s="187" t="s">
        <v>79</v>
      </c>
      <c r="B15" s="111">
        <v>57</v>
      </c>
      <c r="C15" s="111">
        <v>25</v>
      </c>
      <c r="D15" s="111">
        <v>53</v>
      </c>
      <c r="E15" s="111">
        <v>127</v>
      </c>
      <c r="F15" s="111">
        <v>273</v>
      </c>
      <c r="G15" s="111">
        <v>167</v>
      </c>
      <c r="H15" s="111">
        <v>211</v>
      </c>
      <c r="I15" s="111">
        <v>163</v>
      </c>
      <c r="J15" s="111">
        <v>1076</v>
      </c>
    </row>
    <row r="16" spans="1:10" s="183" customFormat="1" ht="12.75" customHeight="1" x14ac:dyDescent="0.25">
      <c r="A16" s="145" t="s">
        <v>78</v>
      </c>
      <c r="B16" s="111">
        <v>2502</v>
      </c>
      <c r="C16" s="111">
        <v>1302</v>
      </c>
      <c r="D16" s="111">
        <v>4542</v>
      </c>
      <c r="E16" s="111">
        <v>5620</v>
      </c>
      <c r="F16" s="111">
        <v>11596</v>
      </c>
      <c r="G16" s="111">
        <v>8111</v>
      </c>
      <c r="H16" s="111">
        <v>4097</v>
      </c>
      <c r="I16" s="111">
        <v>3148</v>
      </c>
      <c r="J16" s="111">
        <v>40918</v>
      </c>
    </row>
    <row r="17" spans="1:10" s="183" customFormat="1" ht="12.75" customHeight="1" x14ac:dyDescent="0.25">
      <c r="A17" s="187" t="s">
        <v>77</v>
      </c>
      <c r="B17" s="111">
        <v>257</v>
      </c>
      <c r="C17" s="111">
        <v>201</v>
      </c>
      <c r="D17" s="111">
        <v>514</v>
      </c>
      <c r="E17" s="111">
        <v>560</v>
      </c>
      <c r="F17" s="111">
        <v>853</v>
      </c>
      <c r="G17" s="111">
        <v>417</v>
      </c>
      <c r="H17" s="111">
        <v>256</v>
      </c>
      <c r="I17" s="111">
        <v>141</v>
      </c>
      <c r="J17" s="111">
        <v>3199</v>
      </c>
    </row>
    <row r="18" spans="1:10" s="183" customFormat="1" ht="12.75" customHeight="1" x14ac:dyDescent="0.25">
      <c r="A18" s="142" t="s">
        <v>147</v>
      </c>
      <c r="B18" s="182">
        <v>3970</v>
      </c>
      <c r="C18" s="182">
        <v>1991</v>
      </c>
      <c r="D18" s="182">
        <v>6892</v>
      </c>
      <c r="E18" s="182">
        <v>8319</v>
      </c>
      <c r="F18" s="182">
        <v>16627</v>
      </c>
      <c r="G18" s="182">
        <v>12965</v>
      </c>
      <c r="H18" s="182">
        <v>8034</v>
      </c>
      <c r="I18" s="182">
        <v>10481</v>
      </c>
      <c r="J18" s="182">
        <v>69279</v>
      </c>
    </row>
    <row r="19" spans="1:10" s="183" customFormat="1" ht="12.75" customHeight="1" x14ac:dyDescent="0.25">
      <c r="A19" s="187" t="s">
        <v>73</v>
      </c>
      <c r="B19" s="111">
        <v>133</v>
      </c>
      <c r="C19" s="111">
        <v>73</v>
      </c>
      <c r="D19" s="111">
        <v>92</v>
      </c>
      <c r="E19" s="111">
        <v>106</v>
      </c>
      <c r="F19" s="111">
        <v>176</v>
      </c>
      <c r="G19" s="111">
        <v>228</v>
      </c>
      <c r="H19" s="111">
        <v>259</v>
      </c>
      <c r="I19" s="111">
        <v>224</v>
      </c>
      <c r="J19" s="111">
        <v>1291</v>
      </c>
    </row>
    <row r="20" spans="1:10" s="183" customFormat="1" ht="12.75" customHeight="1" x14ac:dyDescent="0.25">
      <c r="A20" s="145" t="s">
        <v>72</v>
      </c>
      <c r="B20" s="111">
        <v>16</v>
      </c>
      <c r="C20" s="111">
        <v>7</v>
      </c>
      <c r="D20" s="111">
        <v>13</v>
      </c>
      <c r="E20" s="111">
        <v>13</v>
      </c>
      <c r="F20" s="111">
        <v>43</v>
      </c>
      <c r="G20" s="111">
        <v>70</v>
      </c>
      <c r="H20" s="111">
        <v>76</v>
      </c>
      <c r="I20" s="111">
        <v>284</v>
      </c>
      <c r="J20" s="111">
        <v>522</v>
      </c>
    </row>
    <row r="21" spans="1:10" s="183" customFormat="1" ht="12.75" customHeight="1" x14ac:dyDescent="0.25">
      <c r="A21" s="60" t="s">
        <v>71</v>
      </c>
      <c r="B21" s="111">
        <v>256</v>
      </c>
      <c r="C21" s="111">
        <v>381</v>
      </c>
      <c r="D21" s="111">
        <v>559</v>
      </c>
      <c r="E21" s="111">
        <v>570</v>
      </c>
      <c r="F21" s="111">
        <v>1326</v>
      </c>
      <c r="G21" s="111">
        <v>1285</v>
      </c>
      <c r="H21" s="111">
        <v>1207</v>
      </c>
      <c r="I21" s="111">
        <v>1437</v>
      </c>
      <c r="J21" s="111">
        <v>7021</v>
      </c>
    </row>
    <row r="22" spans="1:10" s="183" customFormat="1" ht="12.75" customHeight="1" x14ac:dyDescent="0.25">
      <c r="A22" s="187" t="s">
        <v>70</v>
      </c>
      <c r="B22" s="111">
        <v>40</v>
      </c>
      <c r="C22" s="111">
        <v>77</v>
      </c>
      <c r="D22" s="111">
        <v>379</v>
      </c>
      <c r="E22" s="111">
        <v>187</v>
      </c>
      <c r="F22" s="111">
        <v>294</v>
      </c>
      <c r="G22" s="111">
        <v>213</v>
      </c>
      <c r="H22" s="111">
        <v>72</v>
      </c>
      <c r="I22" s="111">
        <v>31</v>
      </c>
      <c r="J22" s="111">
        <v>1293</v>
      </c>
    </row>
    <row r="23" spans="1:10" s="183" customFormat="1" ht="12.75" customHeight="1" x14ac:dyDescent="0.25">
      <c r="A23" s="187" t="s">
        <v>69</v>
      </c>
      <c r="B23" s="111">
        <v>476</v>
      </c>
      <c r="C23" s="111">
        <v>337</v>
      </c>
      <c r="D23" s="111">
        <v>622</v>
      </c>
      <c r="E23" s="111">
        <v>801</v>
      </c>
      <c r="F23" s="111">
        <v>1627</v>
      </c>
      <c r="G23" s="111">
        <v>1269</v>
      </c>
      <c r="H23" s="111">
        <v>1025</v>
      </c>
      <c r="I23" s="111">
        <v>965</v>
      </c>
      <c r="J23" s="111">
        <v>7122</v>
      </c>
    </row>
    <row r="24" spans="1:10" s="183" customFormat="1" ht="12.75" customHeight="1" x14ac:dyDescent="0.25">
      <c r="A24" s="186" t="s">
        <v>67</v>
      </c>
      <c r="B24" s="182">
        <v>1897</v>
      </c>
      <c r="C24" s="182">
        <v>828</v>
      </c>
      <c r="D24" s="182">
        <v>2039</v>
      </c>
      <c r="E24" s="182">
        <v>1934</v>
      </c>
      <c r="F24" s="182">
        <v>2843</v>
      </c>
      <c r="G24" s="182">
        <v>2951</v>
      </c>
      <c r="H24" s="182">
        <v>1525</v>
      </c>
      <c r="I24" s="182">
        <v>641</v>
      </c>
      <c r="J24" s="182">
        <v>14658</v>
      </c>
    </row>
    <row r="25" spans="1:10" s="183" customFormat="1" ht="12.75" customHeight="1" x14ac:dyDescent="0.25">
      <c r="A25" s="146" t="s">
        <v>144</v>
      </c>
      <c r="B25" s="111"/>
      <c r="C25" s="111"/>
      <c r="D25" s="111"/>
      <c r="E25" s="111"/>
      <c r="F25" s="111"/>
      <c r="G25" s="111"/>
      <c r="H25" s="111"/>
      <c r="I25" s="111"/>
      <c r="J25" s="111"/>
    </row>
    <row r="26" spans="1:10" s="183" customFormat="1" ht="12.75" customHeight="1" x14ac:dyDescent="0.25">
      <c r="A26" s="188" t="s">
        <v>146</v>
      </c>
      <c r="B26" s="111">
        <v>58</v>
      </c>
      <c r="C26" s="111">
        <v>9</v>
      </c>
      <c r="D26" s="111">
        <v>47</v>
      </c>
      <c r="E26" s="111">
        <v>139</v>
      </c>
      <c r="F26" s="111">
        <v>275</v>
      </c>
      <c r="G26" s="111">
        <v>63</v>
      </c>
      <c r="H26" s="111">
        <v>34</v>
      </c>
      <c r="I26" s="111">
        <v>9</v>
      </c>
      <c r="J26" s="111">
        <v>634</v>
      </c>
    </row>
    <row r="27" spans="1:10" s="183" customFormat="1" ht="12.75" customHeight="1" x14ac:dyDescent="0.25">
      <c r="A27" s="188" t="s">
        <v>117</v>
      </c>
      <c r="B27" s="111">
        <v>19</v>
      </c>
      <c r="C27" s="111">
        <v>144</v>
      </c>
      <c r="D27" s="111">
        <v>323</v>
      </c>
      <c r="E27" s="111">
        <v>265</v>
      </c>
      <c r="F27" s="111">
        <v>160</v>
      </c>
      <c r="G27" s="111">
        <v>73</v>
      </c>
      <c r="H27" s="111">
        <v>35</v>
      </c>
      <c r="I27" s="111">
        <v>21</v>
      </c>
      <c r="J27" s="111">
        <v>1040</v>
      </c>
    </row>
    <row r="28" spans="1:10" s="183" customFormat="1" ht="12.75" customHeight="1" x14ac:dyDescent="0.25">
      <c r="A28" s="188" t="s">
        <v>66</v>
      </c>
      <c r="B28" s="111">
        <v>56</v>
      </c>
      <c r="C28" s="111">
        <v>28</v>
      </c>
      <c r="D28" s="111">
        <v>128</v>
      </c>
      <c r="E28" s="111">
        <v>166</v>
      </c>
      <c r="F28" s="111">
        <v>130</v>
      </c>
      <c r="G28" s="111">
        <v>85</v>
      </c>
      <c r="H28" s="111">
        <v>45</v>
      </c>
      <c r="I28" s="111">
        <v>45</v>
      </c>
      <c r="J28" s="111">
        <v>683</v>
      </c>
    </row>
    <row r="29" spans="1:10" s="183" customFormat="1" ht="12.75" customHeight="1" x14ac:dyDescent="0.25">
      <c r="A29" s="187" t="s">
        <v>65</v>
      </c>
      <c r="B29" s="111">
        <v>72</v>
      </c>
      <c r="C29" s="111">
        <v>18</v>
      </c>
      <c r="D29" s="111">
        <v>69</v>
      </c>
      <c r="E29" s="111">
        <v>61</v>
      </c>
      <c r="F29" s="111">
        <v>146</v>
      </c>
      <c r="G29" s="111">
        <v>136</v>
      </c>
      <c r="H29" s="111">
        <v>67</v>
      </c>
      <c r="I29" s="111">
        <v>46</v>
      </c>
      <c r="J29" s="111">
        <v>615</v>
      </c>
    </row>
    <row r="30" spans="1:10" s="183" customFormat="1" ht="12.75" customHeight="1" x14ac:dyDescent="0.25">
      <c r="A30" s="187" t="s">
        <v>64</v>
      </c>
      <c r="B30" s="111">
        <v>989</v>
      </c>
      <c r="C30" s="111">
        <v>284</v>
      </c>
      <c r="D30" s="111">
        <v>815</v>
      </c>
      <c r="E30" s="111">
        <v>804</v>
      </c>
      <c r="F30" s="111">
        <v>1237</v>
      </c>
      <c r="G30" s="111">
        <v>1372</v>
      </c>
      <c r="H30" s="111">
        <v>821</v>
      </c>
      <c r="I30" s="111">
        <v>277</v>
      </c>
      <c r="J30" s="111">
        <v>6599</v>
      </c>
    </row>
    <row r="31" spans="1:10" s="183" customFormat="1" ht="12.75" customHeight="1" x14ac:dyDescent="0.25">
      <c r="A31" s="188" t="s">
        <v>145</v>
      </c>
      <c r="B31" s="111">
        <v>98</v>
      </c>
      <c r="C31" s="111">
        <v>58</v>
      </c>
      <c r="D31" s="111">
        <v>96</v>
      </c>
      <c r="E31" s="111">
        <v>62</v>
      </c>
      <c r="F31" s="111">
        <v>105</v>
      </c>
      <c r="G31" s="111">
        <v>165</v>
      </c>
      <c r="H31" s="111">
        <v>57</v>
      </c>
      <c r="I31" s="111">
        <v>13</v>
      </c>
      <c r="J31" s="111">
        <v>654</v>
      </c>
    </row>
    <row r="32" spans="1:10" s="183" customFormat="1" ht="12.75" customHeight="1" x14ac:dyDescent="0.25">
      <c r="A32" s="188" t="s">
        <v>63</v>
      </c>
      <c r="B32" s="111">
        <v>63</v>
      </c>
      <c r="C32" s="111">
        <v>34</v>
      </c>
      <c r="D32" s="111">
        <v>66</v>
      </c>
      <c r="E32" s="111">
        <v>52</v>
      </c>
      <c r="F32" s="111">
        <v>63</v>
      </c>
      <c r="G32" s="111">
        <v>71</v>
      </c>
      <c r="H32" s="111">
        <v>26</v>
      </c>
      <c r="I32" s="111">
        <v>7</v>
      </c>
      <c r="J32" s="111">
        <v>382</v>
      </c>
    </row>
    <row r="33" spans="1:10" s="183" customFormat="1" ht="12.75" customHeight="1" x14ac:dyDescent="0.25">
      <c r="A33" s="187" t="s">
        <v>62</v>
      </c>
      <c r="B33" s="111">
        <v>98</v>
      </c>
      <c r="C33" s="111">
        <v>19</v>
      </c>
      <c r="D33" s="111">
        <v>25</v>
      </c>
      <c r="E33" s="111">
        <v>31</v>
      </c>
      <c r="F33" s="111">
        <v>112</v>
      </c>
      <c r="G33" s="111">
        <v>202</v>
      </c>
      <c r="H33" s="111">
        <v>78</v>
      </c>
      <c r="I33" s="111">
        <v>35</v>
      </c>
      <c r="J33" s="111">
        <v>600</v>
      </c>
    </row>
    <row r="34" spans="1:10" s="183" customFormat="1" ht="12.75" customHeight="1" x14ac:dyDescent="0.25">
      <c r="A34" s="187" t="s">
        <v>61</v>
      </c>
      <c r="B34" s="111">
        <v>314</v>
      </c>
      <c r="C34" s="111">
        <v>122</v>
      </c>
      <c r="D34" s="111">
        <v>145</v>
      </c>
      <c r="E34" s="111">
        <v>151</v>
      </c>
      <c r="F34" s="111">
        <v>260</v>
      </c>
      <c r="G34" s="111">
        <v>405</v>
      </c>
      <c r="H34" s="111">
        <v>171</v>
      </c>
      <c r="I34" s="111">
        <v>73</v>
      </c>
      <c r="J34" s="111">
        <v>1641</v>
      </c>
    </row>
    <row r="35" spans="1:10" s="183" customFormat="1" ht="12.75" customHeight="1" x14ac:dyDescent="0.25">
      <c r="A35" s="186" t="s">
        <v>59</v>
      </c>
      <c r="B35" s="182">
        <v>282</v>
      </c>
      <c r="C35" s="182">
        <v>131</v>
      </c>
      <c r="D35" s="182">
        <v>351</v>
      </c>
      <c r="E35" s="182">
        <v>308</v>
      </c>
      <c r="F35" s="182">
        <v>534</v>
      </c>
      <c r="G35" s="182">
        <v>613</v>
      </c>
      <c r="H35" s="182">
        <v>344</v>
      </c>
      <c r="I35" s="182">
        <v>332</v>
      </c>
      <c r="J35" s="182">
        <v>2895</v>
      </c>
    </row>
    <row r="36" spans="1:10" s="183" customFormat="1" ht="12.75" customHeight="1" x14ac:dyDescent="0.25">
      <c r="A36" s="146" t="s">
        <v>144</v>
      </c>
      <c r="B36" s="111"/>
      <c r="C36" s="111"/>
      <c r="D36" s="111"/>
      <c r="E36" s="111"/>
      <c r="F36" s="111"/>
      <c r="G36" s="111"/>
      <c r="H36" s="111"/>
      <c r="I36" s="111"/>
      <c r="J36" s="111"/>
    </row>
    <row r="37" spans="1:10" s="183" customFormat="1" ht="12.75" customHeight="1" x14ac:dyDescent="0.25">
      <c r="A37" s="187" t="s">
        <v>58</v>
      </c>
      <c r="B37" s="111">
        <v>228</v>
      </c>
      <c r="C37" s="111">
        <v>86</v>
      </c>
      <c r="D37" s="111">
        <v>199</v>
      </c>
      <c r="E37" s="111">
        <v>158</v>
      </c>
      <c r="F37" s="111">
        <v>275</v>
      </c>
      <c r="G37" s="111">
        <v>397</v>
      </c>
      <c r="H37" s="111">
        <v>254</v>
      </c>
      <c r="I37" s="111">
        <v>253</v>
      </c>
      <c r="J37" s="111">
        <v>1850</v>
      </c>
    </row>
    <row r="38" spans="1:10" s="183" customFormat="1" ht="12.75" customHeight="1" x14ac:dyDescent="0.25">
      <c r="A38" s="187" t="s">
        <v>57</v>
      </c>
      <c r="B38" s="111">
        <v>31</v>
      </c>
      <c r="C38" s="111">
        <v>12</v>
      </c>
      <c r="D38" s="111">
        <v>40</v>
      </c>
      <c r="E38" s="111">
        <v>41</v>
      </c>
      <c r="F38" s="111">
        <v>50</v>
      </c>
      <c r="G38" s="111">
        <v>50</v>
      </c>
      <c r="H38" s="111">
        <v>33</v>
      </c>
      <c r="I38" s="111">
        <v>25</v>
      </c>
      <c r="J38" s="111">
        <v>282</v>
      </c>
    </row>
    <row r="39" spans="1:10" s="183" customFormat="1" ht="12.75" customHeight="1" x14ac:dyDescent="0.25">
      <c r="A39" s="186" t="s">
        <v>55</v>
      </c>
      <c r="B39" s="182">
        <v>89</v>
      </c>
      <c r="C39" s="182">
        <v>97</v>
      </c>
      <c r="D39" s="182">
        <v>258</v>
      </c>
      <c r="E39" s="182">
        <v>395</v>
      </c>
      <c r="F39" s="182">
        <v>624</v>
      </c>
      <c r="G39" s="182">
        <v>472</v>
      </c>
      <c r="H39" s="182">
        <v>218</v>
      </c>
      <c r="I39" s="182">
        <v>76</v>
      </c>
      <c r="J39" s="182">
        <v>2229</v>
      </c>
    </row>
    <row r="40" spans="1:10" s="183" customFormat="1" ht="12.75" customHeight="1" x14ac:dyDescent="0.25">
      <c r="A40" s="146" t="s">
        <v>144</v>
      </c>
      <c r="B40" s="111"/>
      <c r="C40" s="111"/>
      <c r="D40" s="111"/>
      <c r="E40" s="111"/>
      <c r="F40" s="111"/>
      <c r="G40" s="111"/>
      <c r="H40" s="111"/>
      <c r="I40" s="111"/>
      <c r="J40" s="111"/>
    </row>
    <row r="41" spans="1:10" s="183" customFormat="1" ht="12.75" customHeight="1" x14ac:dyDescent="0.25">
      <c r="A41" s="187" t="s">
        <v>111</v>
      </c>
      <c r="B41" s="168">
        <v>10</v>
      </c>
      <c r="C41" s="168">
        <v>2</v>
      </c>
      <c r="D41" s="168">
        <v>8</v>
      </c>
      <c r="E41" s="168">
        <v>15</v>
      </c>
      <c r="F41" s="168">
        <v>45</v>
      </c>
      <c r="G41" s="168">
        <v>70</v>
      </c>
      <c r="H41" s="168">
        <v>48</v>
      </c>
      <c r="I41" s="168">
        <v>12</v>
      </c>
      <c r="J41" s="168">
        <v>210</v>
      </c>
    </row>
    <row r="42" spans="1:10" s="183" customFormat="1" ht="12.75" customHeight="1" x14ac:dyDescent="0.25">
      <c r="A42" s="187" t="s">
        <v>110</v>
      </c>
      <c r="B42" s="111">
        <v>34</v>
      </c>
      <c r="C42" s="111">
        <v>14</v>
      </c>
      <c r="D42" s="111">
        <v>23</v>
      </c>
      <c r="E42" s="111">
        <v>63</v>
      </c>
      <c r="F42" s="111">
        <v>143</v>
      </c>
      <c r="G42" s="111">
        <v>109</v>
      </c>
      <c r="H42" s="111">
        <v>64</v>
      </c>
      <c r="I42" s="111">
        <v>20</v>
      </c>
      <c r="J42" s="111">
        <v>470</v>
      </c>
    </row>
    <row r="43" spans="1:10" s="183" customFormat="1" ht="12.75" customHeight="1" x14ac:dyDescent="0.25">
      <c r="A43" s="187" t="s">
        <v>109</v>
      </c>
      <c r="B43" s="111">
        <v>11</v>
      </c>
      <c r="C43" s="111">
        <v>4</v>
      </c>
      <c r="D43" s="111">
        <v>8</v>
      </c>
      <c r="E43" s="111">
        <v>3</v>
      </c>
      <c r="F43" s="111">
        <v>20</v>
      </c>
      <c r="G43" s="111">
        <v>60</v>
      </c>
      <c r="H43" s="111">
        <v>10</v>
      </c>
      <c r="I43" s="22" t="s">
        <v>11</v>
      </c>
      <c r="J43" s="111">
        <v>116</v>
      </c>
    </row>
    <row r="44" spans="1:10" s="183" customFormat="1" ht="12.75" customHeight="1" x14ac:dyDescent="0.25">
      <c r="A44" s="187" t="s">
        <v>54</v>
      </c>
      <c r="B44" s="111">
        <v>10</v>
      </c>
      <c r="C44" s="111">
        <v>57</v>
      </c>
      <c r="D44" s="111">
        <v>146</v>
      </c>
      <c r="E44" s="111">
        <v>142</v>
      </c>
      <c r="F44" s="111">
        <v>209</v>
      </c>
      <c r="G44" s="111">
        <v>85</v>
      </c>
      <c r="H44" s="111">
        <v>25</v>
      </c>
      <c r="I44" s="22">
        <v>3</v>
      </c>
      <c r="J44" s="111">
        <v>677</v>
      </c>
    </row>
    <row r="45" spans="1:10" s="183" customFormat="1" ht="12.75" customHeight="1" x14ac:dyDescent="0.25">
      <c r="A45" s="186" t="s">
        <v>51</v>
      </c>
      <c r="B45" s="182">
        <v>19</v>
      </c>
      <c r="C45" s="182">
        <v>11</v>
      </c>
      <c r="D45" s="182">
        <v>10</v>
      </c>
      <c r="E45" s="182">
        <v>8</v>
      </c>
      <c r="F45" s="182">
        <v>44</v>
      </c>
      <c r="G45" s="182">
        <v>42</v>
      </c>
      <c r="H45" s="182">
        <v>23</v>
      </c>
      <c r="I45" s="44">
        <v>29</v>
      </c>
      <c r="J45" s="182">
        <v>186</v>
      </c>
    </row>
    <row r="46" spans="1:10" s="183" customFormat="1" ht="12.75" customHeight="1" x14ac:dyDescent="0.25">
      <c r="A46" s="186" t="s">
        <v>22</v>
      </c>
      <c r="B46" s="185">
        <v>7293</v>
      </c>
      <c r="C46" s="184">
        <v>4050</v>
      </c>
      <c r="D46" s="184">
        <v>11681</v>
      </c>
      <c r="E46" s="184">
        <v>13061</v>
      </c>
      <c r="F46" s="184">
        <v>24660</v>
      </c>
      <c r="G46" s="184">
        <v>20557</v>
      </c>
      <c r="H46" s="184">
        <v>13128</v>
      </c>
      <c r="I46" s="184">
        <v>14895</v>
      </c>
      <c r="J46" s="184">
        <v>109325</v>
      </c>
    </row>
  </sheetData>
  <mergeCells count="3">
    <mergeCell ref="J2:J3"/>
    <mergeCell ref="B3:I3"/>
    <mergeCell ref="A2:A3"/>
  </mergeCells>
  <pageMargins left="0.75" right="0.75" top="1" bottom="1" header="0.5" footer="0.5"/>
  <pageSetup paperSize="9" scale="89" orientation="portrait" r:id="rId1"/>
  <headerFooter alignWithMargins="0"/>
  <legacy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2A89F-BEBD-416B-A7A6-7783C8B12E69}">
  <dimension ref="A1:J46"/>
  <sheetViews>
    <sheetView zoomScaleNormal="100" workbookViewId="0"/>
  </sheetViews>
  <sheetFormatPr defaultRowHeight="11.25" x14ac:dyDescent="0.2"/>
  <cols>
    <col min="1" max="1" width="15.7109375" style="43" customWidth="1"/>
    <col min="2" max="10" width="7.7109375" style="43" customWidth="1"/>
    <col min="11" max="16384" width="9.140625" style="43"/>
  </cols>
  <sheetData>
    <row r="1" spans="1:10" s="152" customFormat="1" ht="13.5" customHeight="1" thickBot="1" x14ac:dyDescent="0.3">
      <c r="A1" s="154" t="s">
        <v>187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0" s="48" customFormat="1" ht="12.75" customHeight="1" x14ac:dyDescent="0.25">
      <c r="A2" s="414" t="s">
        <v>152</v>
      </c>
      <c r="B2" s="151" t="s">
        <v>151</v>
      </c>
      <c r="C2" s="150" t="s">
        <v>43</v>
      </c>
      <c r="D2" s="150" t="s">
        <v>42</v>
      </c>
      <c r="E2" s="149" t="s">
        <v>41</v>
      </c>
      <c r="F2" s="148" t="s">
        <v>40</v>
      </c>
      <c r="G2" s="148" t="s">
        <v>39</v>
      </c>
      <c r="H2" s="148" t="s">
        <v>38</v>
      </c>
      <c r="I2" s="148" t="s">
        <v>150</v>
      </c>
      <c r="J2" s="409" t="s">
        <v>22</v>
      </c>
    </row>
    <row r="3" spans="1:10" s="48" customFormat="1" ht="12.75" customHeight="1" x14ac:dyDescent="0.25">
      <c r="A3" s="415"/>
      <c r="B3" s="411" t="s">
        <v>149</v>
      </c>
      <c r="C3" s="412"/>
      <c r="D3" s="412"/>
      <c r="E3" s="412"/>
      <c r="F3" s="412"/>
      <c r="G3" s="412"/>
      <c r="H3" s="412"/>
      <c r="I3" s="413"/>
      <c r="J3" s="410"/>
    </row>
    <row r="4" spans="1:10" s="183" customFormat="1" ht="12.75" customHeight="1" x14ac:dyDescent="0.25">
      <c r="A4" s="142" t="s">
        <v>96</v>
      </c>
      <c r="B4" s="182">
        <v>4670</v>
      </c>
      <c r="C4" s="182">
        <v>2791</v>
      </c>
      <c r="D4" s="182">
        <v>8209</v>
      </c>
      <c r="E4" s="182">
        <v>9386</v>
      </c>
      <c r="F4" s="182">
        <v>16229</v>
      </c>
      <c r="G4" s="182">
        <v>11590</v>
      </c>
      <c r="H4" s="182">
        <v>10986</v>
      </c>
      <c r="I4" s="182">
        <v>16084</v>
      </c>
      <c r="J4" s="182">
        <v>79945</v>
      </c>
    </row>
    <row r="5" spans="1:10" s="183" customFormat="1" ht="12.75" customHeight="1" x14ac:dyDescent="0.25">
      <c r="A5" s="146" t="s">
        <v>144</v>
      </c>
      <c r="B5" s="111"/>
      <c r="C5" s="111"/>
      <c r="D5" s="111"/>
      <c r="E5" s="111"/>
      <c r="F5" s="111"/>
      <c r="G5" s="111"/>
      <c r="H5" s="111"/>
      <c r="I5" s="189"/>
      <c r="J5" s="189"/>
    </row>
    <row r="6" spans="1:10" s="183" customFormat="1" ht="12.75" customHeight="1" x14ac:dyDescent="0.25">
      <c r="A6" s="145" t="s">
        <v>95</v>
      </c>
      <c r="B6" s="111">
        <v>112</v>
      </c>
      <c r="C6" s="111">
        <v>43</v>
      </c>
      <c r="D6" s="111">
        <v>68</v>
      </c>
      <c r="E6" s="111">
        <v>59</v>
      </c>
      <c r="F6" s="111">
        <v>149</v>
      </c>
      <c r="G6" s="111">
        <v>229</v>
      </c>
      <c r="H6" s="111">
        <v>277</v>
      </c>
      <c r="I6" s="111">
        <v>579</v>
      </c>
      <c r="J6" s="111">
        <v>1516</v>
      </c>
    </row>
    <row r="7" spans="1:10" s="183" customFormat="1" ht="12.75" customHeight="1" x14ac:dyDescent="0.25">
      <c r="A7" s="145" t="s">
        <v>92</v>
      </c>
      <c r="B7" s="111">
        <v>122</v>
      </c>
      <c r="C7" s="111">
        <v>32</v>
      </c>
      <c r="D7" s="111">
        <v>72</v>
      </c>
      <c r="E7" s="111">
        <v>66</v>
      </c>
      <c r="F7" s="111">
        <v>147</v>
      </c>
      <c r="G7" s="111">
        <v>159</v>
      </c>
      <c r="H7" s="111">
        <v>102</v>
      </c>
      <c r="I7" s="111">
        <v>162</v>
      </c>
      <c r="J7" s="111">
        <v>862</v>
      </c>
    </row>
    <row r="8" spans="1:10" s="183" customFormat="1" ht="12.75" customHeight="1" x14ac:dyDescent="0.25">
      <c r="A8" s="187" t="s">
        <v>90</v>
      </c>
      <c r="B8" s="111">
        <v>160</v>
      </c>
      <c r="C8" s="22">
        <v>34</v>
      </c>
      <c r="D8" s="111">
        <v>139</v>
      </c>
      <c r="E8" s="111">
        <v>138</v>
      </c>
      <c r="F8" s="111">
        <v>176</v>
      </c>
      <c r="G8" s="111">
        <v>133</v>
      </c>
      <c r="H8" s="111">
        <v>58</v>
      </c>
      <c r="I8" s="111">
        <v>73</v>
      </c>
      <c r="J8" s="111">
        <v>911</v>
      </c>
    </row>
    <row r="9" spans="1:10" s="183" customFormat="1" ht="12.75" customHeight="1" x14ac:dyDescent="0.25">
      <c r="A9" s="145" t="s">
        <v>88</v>
      </c>
      <c r="B9" s="111">
        <v>76</v>
      </c>
      <c r="C9" s="111">
        <v>20</v>
      </c>
      <c r="D9" s="111">
        <v>49</v>
      </c>
      <c r="E9" s="111">
        <v>36</v>
      </c>
      <c r="F9" s="111">
        <v>67</v>
      </c>
      <c r="G9" s="111">
        <v>124</v>
      </c>
      <c r="H9" s="111">
        <v>206</v>
      </c>
      <c r="I9" s="111">
        <v>246</v>
      </c>
      <c r="J9" s="111">
        <v>824</v>
      </c>
    </row>
    <row r="10" spans="1:10" s="183" customFormat="1" ht="12.75" customHeight="1" x14ac:dyDescent="0.25">
      <c r="A10" s="187" t="s">
        <v>85</v>
      </c>
      <c r="B10" s="111">
        <v>357</v>
      </c>
      <c r="C10" s="111">
        <v>189</v>
      </c>
      <c r="D10" s="111">
        <v>981</v>
      </c>
      <c r="E10" s="111">
        <v>634</v>
      </c>
      <c r="F10" s="111">
        <v>948</v>
      </c>
      <c r="G10" s="111">
        <v>1070</v>
      </c>
      <c r="H10" s="111">
        <v>2664</v>
      </c>
      <c r="I10" s="111">
        <v>3574</v>
      </c>
      <c r="J10" s="111">
        <v>10417</v>
      </c>
    </row>
    <row r="11" spans="1:10" s="183" customFormat="1" ht="12.75" customHeight="1" x14ac:dyDescent="0.25">
      <c r="A11" s="187" t="s">
        <v>84</v>
      </c>
      <c r="B11" s="111">
        <v>42</v>
      </c>
      <c r="C11" s="22">
        <v>33</v>
      </c>
      <c r="D11" s="111">
        <v>71</v>
      </c>
      <c r="E11" s="111">
        <v>57</v>
      </c>
      <c r="F11" s="111">
        <v>86</v>
      </c>
      <c r="G11" s="111">
        <v>70</v>
      </c>
      <c r="H11" s="111">
        <v>42</v>
      </c>
      <c r="I11" s="111">
        <v>69</v>
      </c>
      <c r="J11" s="111">
        <v>470</v>
      </c>
    </row>
    <row r="12" spans="1:10" s="183" customFormat="1" ht="12.75" customHeight="1" x14ac:dyDescent="0.25">
      <c r="A12" s="187" t="s">
        <v>81</v>
      </c>
      <c r="B12" s="111">
        <v>41</v>
      </c>
      <c r="C12" s="111">
        <v>30</v>
      </c>
      <c r="D12" s="111">
        <v>101</v>
      </c>
      <c r="E12" s="111">
        <v>116</v>
      </c>
      <c r="F12" s="111">
        <v>79</v>
      </c>
      <c r="G12" s="22">
        <v>56</v>
      </c>
      <c r="H12" s="111">
        <v>32</v>
      </c>
      <c r="I12" s="111">
        <v>87</v>
      </c>
      <c r="J12" s="111">
        <v>542</v>
      </c>
    </row>
    <row r="13" spans="1:10" s="183" customFormat="1" ht="12.75" customHeight="1" x14ac:dyDescent="0.25">
      <c r="A13" s="142" t="s">
        <v>148</v>
      </c>
      <c r="B13" s="182">
        <v>1030</v>
      </c>
      <c r="C13" s="182">
        <v>478</v>
      </c>
      <c r="D13" s="182">
        <v>1827</v>
      </c>
      <c r="E13" s="182">
        <v>1320</v>
      </c>
      <c r="F13" s="182">
        <v>1897</v>
      </c>
      <c r="G13" s="182">
        <v>1992</v>
      </c>
      <c r="H13" s="182">
        <v>3494</v>
      </c>
      <c r="I13" s="182">
        <v>4954</v>
      </c>
      <c r="J13" s="182">
        <v>16992</v>
      </c>
    </row>
    <row r="14" spans="1:10" s="183" customFormat="1" ht="12.75" customHeight="1" x14ac:dyDescent="0.25">
      <c r="A14" s="187" t="s">
        <v>122</v>
      </c>
      <c r="B14" s="111">
        <v>23</v>
      </c>
      <c r="C14" s="111">
        <v>14</v>
      </c>
      <c r="D14" s="111">
        <v>59</v>
      </c>
      <c r="E14" s="111">
        <v>81</v>
      </c>
      <c r="F14" s="111">
        <v>105</v>
      </c>
      <c r="G14" s="22">
        <v>68</v>
      </c>
      <c r="H14" s="111">
        <v>99</v>
      </c>
      <c r="I14" s="111">
        <v>262</v>
      </c>
      <c r="J14" s="111">
        <v>711</v>
      </c>
    </row>
    <row r="15" spans="1:10" s="183" customFormat="1" ht="12.75" customHeight="1" x14ac:dyDescent="0.25">
      <c r="A15" s="187" t="s">
        <v>79</v>
      </c>
      <c r="B15" s="111">
        <v>55</v>
      </c>
      <c r="C15" s="111">
        <v>8</v>
      </c>
      <c r="D15" s="111">
        <v>91</v>
      </c>
      <c r="E15" s="111">
        <v>187</v>
      </c>
      <c r="F15" s="111">
        <v>329</v>
      </c>
      <c r="G15" s="111">
        <v>177</v>
      </c>
      <c r="H15" s="111">
        <v>538</v>
      </c>
      <c r="I15" s="22">
        <v>363</v>
      </c>
      <c r="J15" s="111">
        <v>1748</v>
      </c>
    </row>
    <row r="16" spans="1:10" s="183" customFormat="1" ht="12.75" customHeight="1" x14ac:dyDescent="0.25">
      <c r="A16" s="145" t="s">
        <v>78</v>
      </c>
      <c r="B16" s="111">
        <v>2309</v>
      </c>
      <c r="C16" s="111">
        <v>1090</v>
      </c>
      <c r="D16" s="111">
        <v>3107</v>
      </c>
      <c r="E16" s="111">
        <v>4254</v>
      </c>
      <c r="F16" s="111">
        <v>8588</v>
      </c>
      <c r="G16" s="111">
        <v>5689</v>
      </c>
      <c r="H16" s="111">
        <v>2854</v>
      </c>
      <c r="I16" s="22">
        <v>4711</v>
      </c>
      <c r="J16" s="111">
        <v>32602</v>
      </c>
    </row>
    <row r="17" spans="1:10" s="183" customFormat="1" ht="12.75" customHeight="1" x14ac:dyDescent="0.25">
      <c r="A17" s="187" t="s">
        <v>77</v>
      </c>
      <c r="B17" s="111">
        <v>261</v>
      </c>
      <c r="C17" s="111">
        <v>231</v>
      </c>
      <c r="D17" s="111">
        <v>784</v>
      </c>
      <c r="E17" s="111">
        <v>1063</v>
      </c>
      <c r="F17" s="111">
        <v>1411</v>
      </c>
      <c r="G17" s="111">
        <v>482</v>
      </c>
      <c r="H17" s="111">
        <v>391</v>
      </c>
      <c r="I17" s="111">
        <v>254</v>
      </c>
      <c r="J17" s="111">
        <v>4877</v>
      </c>
    </row>
    <row r="18" spans="1:10" s="183" customFormat="1" ht="12.75" customHeight="1" x14ac:dyDescent="0.25">
      <c r="A18" s="142" t="s">
        <v>147</v>
      </c>
      <c r="B18" s="182">
        <v>3717</v>
      </c>
      <c r="C18" s="182">
        <v>1853</v>
      </c>
      <c r="D18" s="182">
        <v>6024</v>
      </c>
      <c r="E18" s="182">
        <v>7060</v>
      </c>
      <c r="F18" s="182">
        <v>12599</v>
      </c>
      <c r="G18" s="182">
        <v>8689</v>
      </c>
      <c r="H18" s="182">
        <v>7774</v>
      </c>
      <c r="I18" s="182">
        <v>10874</v>
      </c>
      <c r="J18" s="182">
        <v>58590</v>
      </c>
    </row>
    <row r="19" spans="1:10" s="183" customFormat="1" ht="12.75" customHeight="1" x14ac:dyDescent="0.25">
      <c r="A19" s="187" t="s">
        <v>73</v>
      </c>
      <c r="B19" s="111">
        <v>141</v>
      </c>
      <c r="C19" s="111">
        <v>62</v>
      </c>
      <c r="D19" s="111">
        <v>166</v>
      </c>
      <c r="E19" s="111">
        <v>251</v>
      </c>
      <c r="F19" s="111">
        <v>343</v>
      </c>
      <c r="G19" s="111">
        <v>401</v>
      </c>
      <c r="H19" s="111">
        <v>437</v>
      </c>
      <c r="I19" s="111">
        <v>624</v>
      </c>
      <c r="J19" s="111">
        <v>2425</v>
      </c>
    </row>
    <row r="20" spans="1:10" s="183" customFormat="1" ht="12.75" customHeight="1" x14ac:dyDescent="0.25">
      <c r="A20" s="145" t="s">
        <v>72</v>
      </c>
      <c r="B20" s="111">
        <v>11</v>
      </c>
      <c r="C20" s="111">
        <v>5</v>
      </c>
      <c r="D20" s="111">
        <v>7</v>
      </c>
      <c r="E20" s="111">
        <v>12</v>
      </c>
      <c r="F20" s="111">
        <v>20</v>
      </c>
      <c r="G20" s="111">
        <v>47</v>
      </c>
      <c r="H20" s="111">
        <v>87</v>
      </c>
      <c r="I20" s="111">
        <v>235</v>
      </c>
      <c r="J20" s="111">
        <v>424</v>
      </c>
    </row>
    <row r="21" spans="1:10" s="183" customFormat="1" ht="12.75" customHeight="1" x14ac:dyDescent="0.25">
      <c r="A21" s="60" t="s">
        <v>71</v>
      </c>
      <c r="B21" s="111">
        <v>238</v>
      </c>
      <c r="C21" s="111">
        <v>376</v>
      </c>
      <c r="D21" s="111">
        <v>636</v>
      </c>
      <c r="E21" s="111">
        <v>528</v>
      </c>
      <c r="F21" s="111">
        <v>978</v>
      </c>
      <c r="G21" s="111">
        <v>887</v>
      </c>
      <c r="H21" s="111">
        <v>966</v>
      </c>
      <c r="I21" s="111">
        <v>1596</v>
      </c>
      <c r="J21" s="111">
        <v>6205</v>
      </c>
    </row>
    <row r="22" spans="1:10" s="183" customFormat="1" ht="12.75" customHeight="1" x14ac:dyDescent="0.25">
      <c r="A22" s="187" t="s">
        <v>70</v>
      </c>
      <c r="B22" s="111">
        <v>56</v>
      </c>
      <c r="C22" s="111">
        <v>45</v>
      </c>
      <c r="D22" s="111">
        <v>221</v>
      </c>
      <c r="E22" s="111">
        <v>58</v>
      </c>
      <c r="F22" s="111">
        <v>78</v>
      </c>
      <c r="G22" s="111">
        <v>32</v>
      </c>
      <c r="H22" s="111">
        <v>8</v>
      </c>
      <c r="I22" s="111">
        <v>23</v>
      </c>
      <c r="J22" s="111">
        <v>521</v>
      </c>
    </row>
    <row r="23" spans="1:10" s="183" customFormat="1" ht="12.75" customHeight="1" x14ac:dyDescent="0.25">
      <c r="A23" s="187" t="s">
        <v>69</v>
      </c>
      <c r="B23" s="111">
        <v>405</v>
      </c>
      <c r="C23" s="111">
        <v>381</v>
      </c>
      <c r="D23" s="111">
        <v>640</v>
      </c>
      <c r="E23" s="111">
        <v>1027</v>
      </c>
      <c r="F23" s="111">
        <v>1751</v>
      </c>
      <c r="G23" s="111">
        <v>1100</v>
      </c>
      <c r="H23" s="111">
        <v>1178</v>
      </c>
      <c r="I23" s="111">
        <v>1758</v>
      </c>
      <c r="J23" s="111">
        <v>8240</v>
      </c>
    </row>
    <row r="24" spans="1:10" s="183" customFormat="1" ht="12.75" customHeight="1" x14ac:dyDescent="0.25">
      <c r="A24" s="186" t="s">
        <v>67</v>
      </c>
      <c r="B24" s="182">
        <v>1688</v>
      </c>
      <c r="C24" s="182">
        <v>636</v>
      </c>
      <c r="D24" s="182">
        <v>1554</v>
      </c>
      <c r="E24" s="182">
        <v>1678</v>
      </c>
      <c r="F24" s="182">
        <v>2647</v>
      </c>
      <c r="G24" s="182">
        <v>2547</v>
      </c>
      <c r="H24" s="182">
        <v>1218</v>
      </c>
      <c r="I24" s="182">
        <v>547</v>
      </c>
      <c r="J24" s="182">
        <v>12515</v>
      </c>
    </row>
    <row r="25" spans="1:10" s="183" customFormat="1" ht="12.75" customHeight="1" x14ac:dyDescent="0.25">
      <c r="A25" s="146" t="s">
        <v>144</v>
      </c>
      <c r="B25" s="111"/>
      <c r="C25" s="111"/>
      <c r="D25" s="111"/>
      <c r="E25" s="111"/>
      <c r="F25" s="111"/>
      <c r="G25" s="111"/>
      <c r="H25" s="111"/>
      <c r="I25" s="189"/>
      <c r="J25" s="189"/>
    </row>
    <row r="26" spans="1:10" s="183" customFormat="1" ht="12.75" customHeight="1" x14ac:dyDescent="0.25">
      <c r="A26" s="188" t="s">
        <v>146</v>
      </c>
      <c r="B26" s="111">
        <v>61</v>
      </c>
      <c r="C26" s="111">
        <v>9</v>
      </c>
      <c r="D26" s="111">
        <v>31</v>
      </c>
      <c r="E26" s="111">
        <v>86</v>
      </c>
      <c r="F26" s="111">
        <v>82</v>
      </c>
      <c r="G26" s="111">
        <v>39</v>
      </c>
      <c r="H26" s="111">
        <v>15</v>
      </c>
      <c r="I26" s="111">
        <v>12</v>
      </c>
      <c r="J26" s="111">
        <v>335</v>
      </c>
    </row>
    <row r="27" spans="1:10" s="183" customFormat="1" ht="12.75" customHeight="1" x14ac:dyDescent="0.25">
      <c r="A27" s="188" t="s">
        <v>117</v>
      </c>
      <c r="B27" s="111">
        <v>21</v>
      </c>
      <c r="C27" s="111">
        <v>72</v>
      </c>
      <c r="D27" s="111">
        <v>223</v>
      </c>
      <c r="E27" s="111">
        <v>180</v>
      </c>
      <c r="F27" s="111">
        <v>106</v>
      </c>
      <c r="G27" s="111">
        <v>39</v>
      </c>
      <c r="H27" s="111">
        <v>16</v>
      </c>
      <c r="I27" s="111">
        <v>18</v>
      </c>
      <c r="J27" s="111">
        <v>675</v>
      </c>
    </row>
    <row r="28" spans="1:10" s="183" customFormat="1" ht="12.75" customHeight="1" x14ac:dyDescent="0.25">
      <c r="A28" s="188" t="s">
        <v>66</v>
      </c>
      <c r="B28" s="111">
        <v>50</v>
      </c>
      <c r="C28" s="111">
        <v>16</v>
      </c>
      <c r="D28" s="111">
        <v>100</v>
      </c>
      <c r="E28" s="111">
        <v>115</v>
      </c>
      <c r="F28" s="111">
        <v>55</v>
      </c>
      <c r="G28" s="111">
        <v>34</v>
      </c>
      <c r="H28" s="111">
        <v>26</v>
      </c>
      <c r="I28" s="111">
        <v>24</v>
      </c>
      <c r="J28" s="111">
        <v>420</v>
      </c>
    </row>
    <row r="29" spans="1:10" s="183" customFormat="1" ht="12.75" customHeight="1" x14ac:dyDescent="0.25">
      <c r="A29" s="187" t="s">
        <v>65</v>
      </c>
      <c r="B29" s="111">
        <v>69</v>
      </c>
      <c r="C29" s="111">
        <v>27</v>
      </c>
      <c r="D29" s="111">
        <v>75</v>
      </c>
      <c r="E29" s="111">
        <v>61</v>
      </c>
      <c r="F29" s="111">
        <v>177</v>
      </c>
      <c r="G29" s="111">
        <v>102</v>
      </c>
      <c r="H29" s="111">
        <v>39</v>
      </c>
      <c r="I29" s="111">
        <v>25</v>
      </c>
      <c r="J29" s="111">
        <v>575</v>
      </c>
    </row>
    <row r="30" spans="1:10" s="183" customFormat="1" ht="12.75" customHeight="1" x14ac:dyDescent="0.25">
      <c r="A30" s="187" t="s">
        <v>64</v>
      </c>
      <c r="B30" s="111">
        <v>859</v>
      </c>
      <c r="C30" s="111">
        <v>249</v>
      </c>
      <c r="D30" s="111">
        <v>564</v>
      </c>
      <c r="E30" s="111">
        <v>655</v>
      </c>
      <c r="F30" s="111">
        <v>1055</v>
      </c>
      <c r="G30" s="111">
        <v>1194</v>
      </c>
      <c r="H30" s="111">
        <v>679</v>
      </c>
      <c r="I30" s="111">
        <v>215</v>
      </c>
      <c r="J30" s="111">
        <v>5470</v>
      </c>
    </row>
    <row r="31" spans="1:10" s="183" customFormat="1" ht="12.75" customHeight="1" x14ac:dyDescent="0.25">
      <c r="A31" s="188" t="s">
        <v>145</v>
      </c>
      <c r="B31" s="111">
        <v>91</v>
      </c>
      <c r="C31" s="111">
        <v>44</v>
      </c>
      <c r="D31" s="111">
        <v>99</v>
      </c>
      <c r="E31" s="111">
        <v>46</v>
      </c>
      <c r="F31" s="111">
        <v>105</v>
      </c>
      <c r="G31" s="111">
        <v>107</v>
      </c>
      <c r="H31" s="111">
        <v>27</v>
      </c>
      <c r="I31" s="111">
        <v>7</v>
      </c>
      <c r="J31" s="111">
        <v>526</v>
      </c>
    </row>
    <row r="32" spans="1:10" s="183" customFormat="1" ht="12.75" customHeight="1" x14ac:dyDescent="0.25">
      <c r="A32" s="188" t="s">
        <v>63</v>
      </c>
      <c r="B32" s="111">
        <v>58</v>
      </c>
      <c r="C32" s="111">
        <v>39</v>
      </c>
      <c r="D32" s="111">
        <v>67</v>
      </c>
      <c r="E32" s="111">
        <v>89</v>
      </c>
      <c r="F32" s="111">
        <v>205</v>
      </c>
      <c r="G32" s="111">
        <v>218</v>
      </c>
      <c r="H32" s="111">
        <v>69</v>
      </c>
      <c r="I32" s="111">
        <v>28</v>
      </c>
      <c r="J32" s="111">
        <v>773</v>
      </c>
    </row>
    <row r="33" spans="1:10" s="183" customFormat="1" ht="12.75" customHeight="1" x14ac:dyDescent="0.25">
      <c r="A33" s="187" t="s">
        <v>62</v>
      </c>
      <c r="B33" s="111">
        <v>65</v>
      </c>
      <c r="C33" s="111">
        <v>23</v>
      </c>
      <c r="D33" s="111">
        <v>17</v>
      </c>
      <c r="E33" s="111">
        <v>32</v>
      </c>
      <c r="F33" s="111">
        <v>47</v>
      </c>
      <c r="G33" s="111">
        <v>31</v>
      </c>
      <c r="H33" s="111">
        <v>14</v>
      </c>
      <c r="I33" s="111">
        <v>18</v>
      </c>
      <c r="J33" s="111">
        <v>247</v>
      </c>
    </row>
    <row r="34" spans="1:10" s="183" customFormat="1" ht="12.75" customHeight="1" x14ac:dyDescent="0.25">
      <c r="A34" s="187" t="s">
        <v>61</v>
      </c>
      <c r="B34" s="111">
        <v>246</v>
      </c>
      <c r="C34" s="111">
        <v>83</v>
      </c>
      <c r="D34" s="111">
        <v>151</v>
      </c>
      <c r="E34" s="111">
        <v>188</v>
      </c>
      <c r="F34" s="111">
        <v>279</v>
      </c>
      <c r="G34" s="111">
        <v>387</v>
      </c>
      <c r="H34" s="111">
        <v>197</v>
      </c>
      <c r="I34" s="111">
        <v>99</v>
      </c>
      <c r="J34" s="111">
        <v>1630</v>
      </c>
    </row>
    <row r="35" spans="1:10" s="183" customFormat="1" ht="12.75" customHeight="1" x14ac:dyDescent="0.25">
      <c r="A35" s="186" t="s">
        <v>59</v>
      </c>
      <c r="B35" s="182">
        <v>337</v>
      </c>
      <c r="C35" s="182">
        <v>142</v>
      </c>
      <c r="D35" s="182">
        <v>323</v>
      </c>
      <c r="E35" s="182">
        <v>271</v>
      </c>
      <c r="F35" s="182">
        <v>439</v>
      </c>
      <c r="G35" s="182">
        <v>389</v>
      </c>
      <c r="H35" s="182">
        <v>250</v>
      </c>
      <c r="I35" s="182">
        <v>276</v>
      </c>
      <c r="J35" s="182">
        <v>2427</v>
      </c>
    </row>
    <row r="36" spans="1:10" s="183" customFormat="1" ht="12.75" customHeight="1" x14ac:dyDescent="0.25">
      <c r="A36" s="146" t="s">
        <v>144</v>
      </c>
      <c r="B36" s="111"/>
      <c r="C36" s="111"/>
      <c r="D36" s="111"/>
      <c r="E36" s="111"/>
      <c r="F36" s="111"/>
      <c r="G36" s="111"/>
      <c r="H36" s="111"/>
      <c r="I36" s="111"/>
      <c r="J36" s="111"/>
    </row>
    <row r="37" spans="1:10" s="183" customFormat="1" ht="12.75" customHeight="1" x14ac:dyDescent="0.25">
      <c r="A37" s="187" t="s">
        <v>58</v>
      </c>
      <c r="B37" s="111">
        <v>273</v>
      </c>
      <c r="C37" s="111">
        <v>101</v>
      </c>
      <c r="D37" s="111">
        <v>217</v>
      </c>
      <c r="E37" s="111">
        <v>142</v>
      </c>
      <c r="F37" s="111">
        <v>230</v>
      </c>
      <c r="G37" s="111">
        <v>211</v>
      </c>
      <c r="H37" s="111">
        <v>167</v>
      </c>
      <c r="I37" s="111">
        <v>193</v>
      </c>
      <c r="J37" s="111">
        <v>1534</v>
      </c>
    </row>
    <row r="38" spans="1:10" s="183" customFormat="1" ht="12.75" customHeight="1" x14ac:dyDescent="0.25">
      <c r="A38" s="187" t="s">
        <v>57</v>
      </c>
      <c r="B38" s="111">
        <v>33</v>
      </c>
      <c r="C38" s="111">
        <v>11</v>
      </c>
      <c r="D38" s="111">
        <v>34</v>
      </c>
      <c r="E38" s="111">
        <v>39</v>
      </c>
      <c r="F38" s="111">
        <v>33</v>
      </c>
      <c r="G38" s="111">
        <v>33</v>
      </c>
      <c r="H38" s="111">
        <v>19</v>
      </c>
      <c r="I38" s="111">
        <v>25</v>
      </c>
      <c r="J38" s="111">
        <v>227</v>
      </c>
    </row>
    <row r="39" spans="1:10" s="183" customFormat="1" ht="12.75" customHeight="1" x14ac:dyDescent="0.25">
      <c r="A39" s="186" t="s">
        <v>55</v>
      </c>
      <c r="B39" s="182">
        <v>102</v>
      </c>
      <c r="C39" s="182">
        <v>143</v>
      </c>
      <c r="D39" s="182">
        <v>198</v>
      </c>
      <c r="E39" s="182">
        <v>135</v>
      </c>
      <c r="F39" s="182">
        <v>140</v>
      </c>
      <c r="G39" s="182">
        <v>76</v>
      </c>
      <c r="H39" s="182">
        <v>25</v>
      </c>
      <c r="I39" s="182">
        <v>18</v>
      </c>
      <c r="J39" s="182">
        <v>837</v>
      </c>
    </row>
    <row r="40" spans="1:10" s="183" customFormat="1" ht="12.75" customHeight="1" x14ac:dyDescent="0.25">
      <c r="A40" s="146" t="s">
        <v>144</v>
      </c>
      <c r="B40" s="111"/>
      <c r="C40" s="111"/>
      <c r="D40" s="111"/>
      <c r="E40" s="111"/>
      <c r="F40" s="111"/>
      <c r="G40" s="111"/>
      <c r="H40" s="111"/>
      <c r="I40" s="111"/>
      <c r="J40" s="111"/>
    </row>
    <row r="41" spans="1:10" s="183" customFormat="1" ht="12.75" customHeight="1" x14ac:dyDescent="0.25">
      <c r="A41" s="187" t="s">
        <v>111</v>
      </c>
      <c r="B41" s="111">
        <v>17</v>
      </c>
      <c r="C41" s="22" t="s">
        <v>11</v>
      </c>
      <c r="D41" s="22">
        <v>1</v>
      </c>
      <c r="E41" s="111">
        <v>6</v>
      </c>
      <c r="F41" s="111">
        <v>10</v>
      </c>
      <c r="G41" s="111">
        <v>7</v>
      </c>
      <c r="H41" s="111">
        <v>1</v>
      </c>
      <c r="I41" s="22">
        <v>1</v>
      </c>
      <c r="J41" s="111">
        <v>43</v>
      </c>
    </row>
    <row r="42" spans="1:10" s="183" customFormat="1" ht="12.75" customHeight="1" x14ac:dyDescent="0.25">
      <c r="A42" s="187" t="s">
        <v>110</v>
      </c>
      <c r="B42" s="111">
        <v>37</v>
      </c>
      <c r="C42" s="111">
        <v>7</v>
      </c>
      <c r="D42" s="111">
        <v>11</v>
      </c>
      <c r="E42" s="111">
        <v>15</v>
      </c>
      <c r="F42" s="111">
        <v>20</v>
      </c>
      <c r="G42" s="111">
        <v>10</v>
      </c>
      <c r="H42" s="111">
        <v>3</v>
      </c>
      <c r="I42" s="22">
        <v>7</v>
      </c>
      <c r="J42" s="111">
        <v>110</v>
      </c>
    </row>
    <row r="43" spans="1:10" s="183" customFormat="1" ht="12.75" customHeight="1" x14ac:dyDescent="0.25">
      <c r="A43" s="187" t="s">
        <v>109</v>
      </c>
      <c r="B43" s="111">
        <v>19</v>
      </c>
      <c r="C43" s="111">
        <v>2</v>
      </c>
      <c r="D43" s="22">
        <v>2</v>
      </c>
      <c r="E43" s="111">
        <v>6</v>
      </c>
      <c r="F43" s="111">
        <v>7</v>
      </c>
      <c r="G43" s="111">
        <v>5</v>
      </c>
      <c r="H43" s="111">
        <v>1</v>
      </c>
      <c r="I43" s="111">
        <v>1</v>
      </c>
      <c r="J43" s="111">
        <v>43</v>
      </c>
    </row>
    <row r="44" spans="1:10" s="183" customFormat="1" ht="12.75" customHeight="1" x14ac:dyDescent="0.25">
      <c r="A44" s="187" t="s">
        <v>54</v>
      </c>
      <c r="B44" s="111">
        <v>6</v>
      </c>
      <c r="C44" s="111">
        <v>115</v>
      </c>
      <c r="D44" s="111">
        <v>131</v>
      </c>
      <c r="E44" s="111">
        <v>44</v>
      </c>
      <c r="F44" s="111">
        <v>21</v>
      </c>
      <c r="G44" s="22">
        <v>10</v>
      </c>
      <c r="H44" s="22">
        <v>4</v>
      </c>
      <c r="I44" s="22" t="s">
        <v>11</v>
      </c>
      <c r="J44" s="111">
        <v>331</v>
      </c>
    </row>
    <row r="45" spans="1:10" s="183" customFormat="1" ht="12.75" customHeight="1" x14ac:dyDescent="0.25">
      <c r="A45" s="186" t="s">
        <v>51</v>
      </c>
      <c r="B45" s="182">
        <v>13</v>
      </c>
      <c r="C45" s="44">
        <v>15</v>
      </c>
      <c r="D45" s="44">
        <v>8</v>
      </c>
      <c r="E45" s="44">
        <v>10</v>
      </c>
      <c r="F45" s="44">
        <v>22</v>
      </c>
      <c r="G45" s="44">
        <v>22</v>
      </c>
      <c r="H45" s="44">
        <v>28</v>
      </c>
      <c r="I45" s="44">
        <v>38</v>
      </c>
      <c r="J45" s="182">
        <v>156</v>
      </c>
    </row>
    <row r="46" spans="1:10" s="183" customFormat="1" ht="12.75" customHeight="1" x14ac:dyDescent="0.25">
      <c r="A46" s="186" t="s">
        <v>22</v>
      </c>
      <c r="B46" s="182">
        <v>6810</v>
      </c>
      <c r="C46" s="182">
        <v>3727</v>
      </c>
      <c r="D46" s="182">
        <v>10292</v>
      </c>
      <c r="E46" s="182">
        <v>11480</v>
      </c>
      <c r="F46" s="182">
        <v>19477</v>
      </c>
      <c r="G46" s="182">
        <v>14624</v>
      </c>
      <c r="H46" s="182">
        <v>12507</v>
      </c>
      <c r="I46" s="182">
        <v>16963</v>
      </c>
      <c r="J46" s="182">
        <v>95880</v>
      </c>
    </row>
  </sheetData>
  <mergeCells count="3">
    <mergeCell ref="J2:J3"/>
    <mergeCell ref="B3:I3"/>
    <mergeCell ref="A2:A3"/>
  </mergeCells>
  <pageMargins left="0.75" right="0.75" top="1" bottom="1" header="0.5" footer="0.5"/>
  <pageSetup paperSize="9" scale="91" orientation="portrait" r:id="rId1"/>
  <headerFooter alignWithMargins="0"/>
  <legacy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FD30F4-23B7-4766-9D3C-65C52AA06DAD}">
  <dimension ref="A1:J46"/>
  <sheetViews>
    <sheetView zoomScaleNormal="100" workbookViewId="0"/>
  </sheetViews>
  <sheetFormatPr defaultRowHeight="11.25" x14ac:dyDescent="0.2"/>
  <cols>
    <col min="1" max="1" width="15.7109375" style="43" customWidth="1"/>
    <col min="2" max="9" width="7.7109375" style="43" customWidth="1"/>
    <col min="10" max="10" width="9.5703125" style="43" customWidth="1"/>
    <col min="11" max="16384" width="9.140625" style="43"/>
  </cols>
  <sheetData>
    <row r="1" spans="1:10" s="152" customFormat="1" ht="13.5" customHeight="1" thickBot="1" x14ac:dyDescent="0.3">
      <c r="A1" s="154" t="s">
        <v>188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0" s="48" customFormat="1" ht="12.75" customHeight="1" x14ac:dyDescent="0.25">
      <c r="A2" s="414" t="s">
        <v>152</v>
      </c>
      <c r="B2" s="151" t="s">
        <v>151</v>
      </c>
      <c r="C2" s="150" t="s">
        <v>43</v>
      </c>
      <c r="D2" s="150" t="s">
        <v>42</v>
      </c>
      <c r="E2" s="149" t="s">
        <v>41</v>
      </c>
      <c r="F2" s="148" t="s">
        <v>40</v>
      </c>
      <c r="G2" s="148" t="s">
        <v>39</v>
      </c>
      <c r="H2" s="148" t="s">
        <v>38</v>
      </c>
      <c r="I2" s="148" t="s">
        <v>150</v>
      </c>
      <c r="J2" s="409" t="s">
        <v>22</v>
      </c>
    </row>
    <row r="3" spans="1:10" s="48" customFormat="1" ht="12.75" customHeight="1" x14ac:dyDescent="0.25">
      <c r="A3" s="415"/>
      <c r="B3" s="411" t="s">
        <v>149</v>
      </c>
      <c r="C3" s="412"/>
      <c r="D3" s="412"/>
      <c r="E3" s="412"/>
      <c r="F3" s="412"/>
      <c r="G3" s="412"/>
      <c r="H3" s="412"/>
      <c r="I3" s="413"/>
      <c r="J3" s="410"/>
    </row>
    <row r="4" spans="1:10" s="183" customFormat="1" ht="12.75" customHeight="1" x14ac:dyDescent="0.25">
      <c r="A4" s="142" t="s">
        <v>96</v>
      </c>
      <c r="B4" s="182">
        <v>9676</v>
      </c>
      <c r="C4" s="182">
        <v>5774</v>
      </c>
      <c r="D4" s="182">
        <v>17232</v>
      </c>
      <c r="E4" s="182">
        <v>19802</v>
      </c>
      <c r="F4" s="182">
        <v>36844</v>
      </c>
      <c r="G4" s="182">
        <v>28069</v>
      </c>
      <c r="H4" s="182">
        <v>22004</v>
      </c>
      <c r="I4" s="182">
        <v>29901</v>
      </c>
      <c r="J4" s="182">
        <v>169302</v>
      </c>
    </row>
    <row r="5" spans="1:10" s="183" customFormat="1" ht="12.75" customHeight="1" x14ac:dyDescent="0.25">
      <c r="A5" s="146" t="s">
        <v>144</v>
      </c>
      <c r="B5" s="111"/>
      <c r="C5" s="111"/>
      <c r="D5" s="111"/>
      <c r="E5" s="111"/>
      <c r="F5" s="111"/>
      <c r="G5" s="111"/>
      <c r="H5" s="111"/>
      <c r="I5" s="111"/>
      <c r="J5" s="111"/>
    </row>
    <row r="6" spans="1:10" s="183" customFormat="1" ht="12.75" customHeight="1" x14ac:dyDescent="0.25">
      <c r="A6" s="145" t="s">
        <v>95</v>
      </c>
      <c r="B6" s="111">
        <v>199</v>
      </c>
      <c r="C6" s="111">
        <v>83</v>
      </c>
      <c r="D6" s="111">
        <v>156</v>
      </c>
      <c r="E6" s="111">
        <v>138</v>
      </c>
      <c r="F6" s="111">
        <v>441</v>
      </c>
      <c r="G6" s="111">
        <v>751</v>
      </c>
      <c r="H6" s="111">
        <v>768</v>
      </c>
      <c r="I6" s="111">
        <v>1565</v>
      </c>
      <c r="J6" s="111">
        <v>4101</v>
      </c>
    </row>
    <row r="7" spans="1:10" s="183" customFormat="1" ht="12.75" customHeight="1" x14ac:dyDescent="0.25">
      <c r="A7" s="145" t="s">
        <v>92</v>
      </c>
      <c r="B7" s="111">
        <v>269</v>
      </c>
      <c r="C7" s="111">
        <v>73</v>
      </c>
      <c r="D7" s="111">
        <v>175</v>
      </c>
      <c r="E7" s="111">
        <v>186</v>
      </c>
      <c r="F7" s="111">
        <v>491</v>
      </c>
      <c r="G7" s="111">
        <v>644</v>
      </c>
      <c r="H7" s="111">
        <v>362</v>
      </c>
      <c r="I7" s="111">
        <v>446</v>
      </c>
      <c r="J7" s="111">
        <v>2646</v>
      </c>
    </row>
    <row r="8" spans="1:10" s="183" customFormat="1" ht="12.75" customHeight="1" x14ac:dyDescent="0.25">
      <c r="A8" s="187" t="s">
        <v>90</v>
      </c>
      <c r="B8" s="111">
        <v>318</v>
      </c>
      <c r="C8" s="111">
        <v>79</v>
      </c>
      <c r="D8" s="111">
        <v>236</v>
      </c>
      <c r="E8" s="111">
        <v>363</v>
      </c>
      <c r="F8" s="111">
        <v>525</v>
      </c>
      <c r="G8" s="111">
        <v>391</v>
      </c>
      <c r="H8" s="111">
        <v>176</v>
      </c>
      <c r="I8" s="111">
        <v>170</v>
      </c>
      <c r="J8" s="111">
        <v>2258</v>
      </c>
    </row>
    <row r="9" spans="1:10" s="183" customFormat="1" ht="12.75" customHeight="1" x14ac:dyDescent="0.25">
      <c r="A9" s="145" t="s">
        <v>88</v>
      </c>
      <c r="B9" s="111">
        <v>160</v>
      </c>
      <c r="C9" s="111">
        <v>46</v>
      </c>
      <c r="D9" s="111">
        <v>90</v>
      </c>
      <c r="E9" s="111">
        <v>97</v>
      </c>
      <c r="F9" s="111">
        <v>220</v>
      </c>
      <c r="G9" s="111">
        <v>416</v>
      </c>
      <c r="H9" s="111">
        <v>462</v>
      </c>
      <c r="I9" s="111">
        <v>664</v>
      </c>
      <c r="J9" s="111">
        <v>2155</v>
      </c>
    </row>
    <row r="10" spans="1:10" s="183" customFormat="1" ht="12.75" customHeight="1" x14ac:dyDescent="0.25">
      <c r="A10" s="187" t="s">
        <v>85</v>
      </c>
      <c r="B10" s="111">
        <v>741</v>
      </c>
      <c r="C10" s="111">
        <v>356</v>
      </c>
      <c r="D10" s="111">
        <v>1925</v>
      </c>
      <c r="E10" s="111">
        <v>1478</v>
      </c>
      <c r="F10" s="111">
        <v>2512</v>
      </c>
      <c r="G10" s="111">
        <v>2733</v>
      </c>
      <c r="H10" s="111">
        <v>4286</v>
      </c>
      <c r="I10" s="111">
        <v>7846</v>
      </c>
      <c r="J10" s="111">
        <v>21877</v>
      </c>
    </row>
    <row r="11" spans="1:10" s="183" customFormat="1" ht="12.75" customHeight="1" x14ac:dyDescent="0.25">
      <c r="A11" s="187" t="s">
        <v>84</v>
      </c>
      <c r="B11" s="111">
        <v>69</v>
      </c>
      <c r="C11" s="111">
        <v>60</v>
      </c>
      <c r="D11" s="111">
        <v>132</v>
      </c>
      <c r="E11" s="111">
        <v>218</v>
      </c>
      <c r="F11" s="111">
        <v>447</v>
      </c>
      <c r="G11" s="111">
        <v>455</v>
      </c>
      <c r="H11" s="111">
        <v>282</v>
      </c>
      <c r="I11" s="111">
        <v>363</v>
      </c>
      <c r="J11" s="111">
        <v>2026</v>
      </c>
    </row>
    <row r="12" spans="1:10" s="183" customFormat="1" ht="12.75" customHeight="1" x14ac:dyDescent="0.25">
      <c r="A12" s="187" t="s">
        <v>81</v>
      </c>
      <c r="B12" s="111">
        <v>93</v>
      </c>
      <c r="C12" s="111">
        <v>45</v>
      </c>
      <c r="D12" s="111">
        <v>169</v>
      </c>
      <c r="E12" s="111">
        <v>201</v>
      </c>
      <c r="F12" s="111">
        <v>163</v>
      </c>
      <c r="G12" s="111">
        <v>135</v>
      </c>
      <c r="H12" s="111">
        <v>89</v>
      </c>
      <c r="I12" s="111">
        <v>201</v>
      </c>
      <c r="J12" s="111">
        <v>1096</v>
      </c>
    </row>
    <row r="13" spans="1:10" s="183" customFormat="1" ht="12.75" customHeight="1" x14ac:dyDescent="0.25">
      <c r="A13" s="142" t="s">
        <v>148</v>
      </c>
      <c r="B13" s="182">
        <v>2111</v>
      </c>
      <c r="C13" s="182">
        <v>916</v>
      </c>
      <c r="D13" s="182">
        <v>3459</v>
      </c>
      <c r="E13" s="182">
        <v>3176</v>
      </c>
      <c r="F13" s="182">
        <v>5498</v>
      </c>
      <c r="G13" s="182">
        <v>6033</v>
      </c>
      <c r="H13" s="182">
        <v>6776</v>
      </c>
      <c r="I13" s="182">
        <v>11662</v>
      </c>
      <c r="J13" s="182">
        <v>39631</v>
      </c>
    </row>
    <row r="14" spans="1:10" s="183" customFormat="1" ht="12.75" customHeight="1" x14ac:dyDescent="0.25">
      <c r="A14" s="187" t="s">
        <v>122</v>
      </c>
      <c r="B14" s="111">
        <v>60</v>
      </c>
      <c r="C14" s="111">
        <v>27</v>
      </c>
      <c r="D14" s="111">
        <v>91</v>
      </c>
      <c r="E14" s="111">
        <v>128</v>
      </c>
      <c r="F14" s="111">
        <v>204</v>
      </c>
      <c r="G14" s="111">
        <v>170</v>
      </c>
      <c r="H14" s="111">
        <v>192</v>
      </c>
      <c r="I14" s="111">
        <v>489</v>
      </c>
      <c r="J14" s="111">
        <v>1361</v>
      </c>
    </row>
    <row r="15" spans="1:10" s="183" customFormat="1" ht="12.75" customHeight="1" x14ac:dyDescent="0.25">
      <c r="A15" s="187" t="s">
        <v>79</v>
      </c>
      <c r="B15" s="111">
        <v>112</v>
      </c>
      <c r="C15" s="111">
        <v>33</v>
      </c>
      <c r="D15" s="111">
        <v>144</v>
      </c>
      <c r="E15" s="111">
        <v>314</v>
      </c>
      <c r="F15" s="111">
        <v>602</v>
      </c>
      <c r="G15" s="111">
        <v>344</v>
      </c>
      <c r="H15" s="111">
        <v>749</v>
      </c>
      <c r="I15" s="111">
        <v>526</v>
      </c>
      <c r="J15" s="111">
        <v>2824</v>
      </c>
    </row>
    <row r="16" spans="1:10" s="183" customFormat="1" ht="12.75" customHeight="1" x14ac:dyDescent="0.25">
      <c r="A16" s="145" t="s">
        <v>78</v>
      </c>
      <c r="B16" s="111">
        <v>4811</v>
      </c>
      <c r="C16" s="111">
        <v>2392</v>
      </c>
      <c r="D16" s="111">
        <v>7649</v>
      </c>
      <c r="E16" s="111">
        <v>9874</v>
      </c>
      <c r="F16" s="111">
        <v>20184</v>
      </c>
      <c r="G16" s="111">
        <v>13800</v>
      </c>
      <c r="H16" s="111">
        <v>6951</v>
      </c>
      <c r="I16" s="111">
        <v>7859</v>
      </c>
      <c r="J16" s="111">
        <v>73520</v>
      </c>
    </row>
    <row r="17" spans="1:10" s="183" customFormat="1" ht="12.75" customHeight="1" x14ac:dyDescent="0.25">
      <c r="A17" s="187" t="s">
        <v>77</v>
      </c>
      <c r="B17" s="111">
        <v>518</v>
      </c>
      <c r="C17" s="111">
        <v>432</v>
      </c>
      <c r="D17" s="111">
        <v>1298</v>
      </c>
      <c r="E17" s="111">
        <v>1623</v>
      </c>
      <c r="F17" s="111">
        <v>2264</v>
      </c>
      <c r="G17" s="111">
        <v>899</v>
      </c>
      <c r="H17" s="111">
        <v>647</v>
      </c>
      <c r="I17" s="111">
        <v>395</v>
      </c>
      <c r="J17" s="111">
        <v>8076</v>
      </c>
    </row>
    <row r="18" spans="1:10" s="183" customFormat="1" ht="12.75" customHeight="1" x14ac:dyDescent="0.25">
      <c r="A18" s="142" t="s">
        <v>147</v>
      </c>
      <c r="B18" s="182">
        <v>7687</v>
      </c>
      <c r="C18" s="182">
        <v>3844</v>
      </c>
      <c r="D18" s="182">
        <v>12916</v>
      </c>
      <c r="E18" s="182">
        <v>15379</v>
      </c>
      <c r="F18" s="182">
        <v>29226</v>
      </c>
      <c r="G18" s="182">
        <v>21654</v>
      </c>
      <c r="H18" s="182">
        <v>15808</v>
      </c>
      <c r="I18" s="182">
        <v>21355</v>
      </c>
      <c r="J18" s="182">
        <v>127869</v>
      </c>
    </row>
    <row r="19" spans="1:10" s="183" customFormat="1" ht="12.75" customHeight="1" x14ac:dyDescent="0.25">
      <c r="A19" s="187" t="s">
        <v>73</v>
      </c>
      <c r="B19" s="111">
        <v>274</v>
      </c>
      <c r="C19" s="111">
        <v>135</v>
      </c>
      <c r="D19" s="111">
        <v>258</v>
      </c>
      <c r="E19" s="111">
        <v>357</v>
      </c>
      <c r="F19" s="111">
        <v>519</v>
      </c>
      <c r="G19" s="111">
        <v>629</v>
      </c>
      <c r="H19" s="111">
        <v>696</v>
      </c>
      <c r="I19" s="111">
        <v>848</v>
      </c>
      <c r="J19" s="111">
        <v>3716</v>
      </c>
    </row>
    <row r="20" spans="1:10" s="183" customFormat="1" ht="12.75" customHeight="1" x14ac:dyDescent="0.25">
      <c r="A20" s="145" t="s">
        <v>72</v>
      </c>
      <c r="B20" s="111">
        <v>27</v>
      </c>
      <c r="C20" s="111">
        <v>12</v>
      </c>
      <c r="D20" s="111">
        <v>20</v>
      </c>
      <c r="E20" s="111">
        <v>25</v>
      </c>
      <c r="F20" s="111">
        <v>63</v>
      </c>
      <c r="G20" s="111">
        <v>117</v>
      </c>
      <c r="H20" s="111">
        <v>163</v>
      </c>
      <c r="I20" s="111">
        <v>519</v>
      </c>
      <c r="J20" s="111">
        <v>946</v>
      </c>
    </row>
    <row r="21" spans="1:10" s="183" customFormat="1" ht="12.75" customHeight="1" x14ac:dyDescent="0.25">
      <c r="A21" s="60" t="s">
        <v>71</v>
      </c>
      <c r="B21" s="111">
        <v>494</v>
      </c>
      <c r="C21" s="111">
        <v>757</v>
      </c>
      <c r="D21" s="111">
        <v>1195</v>
      </c>
      <c r="E21" s="111">
        <v>1098</v>
      </c>
      <c r="F21" s="111">
        <v>2304</v>
      </c>
      <c r="G21" s="111">
        <v>2172</v>
      </c>
      <c r="H21" s="111">
        <v>2173</v>
      </c>
      <c r="I21" s="111">
        <v>3033</v>
      </c>
      <c r="J21" s="111">
        <v>13226</v>
      </c>
    </row>
    <row r="22" spans="1:10" s="183" customFormat="1" ht="12.75" customHeight="1" x14ac:dyDescent="0.25">
      <c r="A22" s="187" t="s">
        <v>70</v>
      </c>
      <c r="B22" s="111">
        <v>96</v>
      </c>
      <c r="C22" s="111">
        <v>122</v>
      </c>
      <c r="D22" s="111">
        <v>600</v>
      </c>
      <c r="E22" s="111">
        <v>245</v>
      </c>
      <c r="F22" s="111">
        <v>372</v>
      </c>
      <c r="G22" s="111">
        <v>245</v>
      </c>
      <c r="H22" s="111">
        <v>80</v>
      </c>
      <c r="I22" s="111">
        <v>54</v>
      </c>
      <c r="J22" s="111">
        <v>1814</v>
      </c>
    </row>
    <row r="23" spans="1:10" s="183" customFormat="1" ht="12.75" customHeight="1" x14ac:dyDescent="0.25">
      <c r="A23" s="187" t="s">
        <v>69</v>
      </c>
      <c r="B23" s="111">
        <v>881</v>
      </c>
      <c r="C23" s="111">
        <v>718</v>
      </c>
      <c r="D23" s="111">
        <v>1262</v>
      </c>
      <c r="E23" s="111">
        <v>1828</v>
      </c>
      <c r="F23" s="111">
        <v>3378</v>
      </c>
      <c r="G23" s="111">
        <v>2369</v>
      </c>
      <c r="H23" s="111">
        <v>2203</v>
      </c>
      <c r="I23" s="111">
        <v>2723</v>
      </c>
      <c r="J23" s="111">
        <v>15362</v>
      </c>
    </row>
    <row r="24" spans="1:10" s="183" customFormat="1" ht="12.75" customHeight="1" x14ac:dyDescent="0.25">
      <c r="A24" s="186" t="s">
        <v>67</v>
      </c>
      <c r="B24" s="182">
        <v>3585</v>
      </c>
      <c r="C24" s="182">
        <v>1464</v>
      </c>
      <c r="D24" s="182">
        <v>3593</v>
      </c>
      <c r="E24" s="182">
        <v>3612</v>
      </c>
      <c r="F24" s="182">
        <v>5490</v>
      </c>
      <c r="G24" s="182">
        <v>5498</v>
      </c>
      <c r="H24" s="182">
        <v>2743</v>
      </c>
      <c r="I24" s="182">
        <v>1188</v>
      </c>
      <c r="J24" s="182">
        <v>27173</v>
      </c>
    </row>
    <row r="25" spans="1:10" s="183" customFormat="1" ht="12.75" customHeight="1" x14ac:dyDescent="0.25">
      <c r="A25" s="146" t="s">
        <v>144</v>
      </c>
      <c r="B25" s="111"/>
      <c r="C25" s="111"/>
      <c r="D25" s="111"/>
      <c r="E25" s="111"/>
      <c r="F25" s="111"/>
      <c r="G25" s="111"/>
      <c r="H25" s="111"/>
      <c r="I25" s="111"/>
      <c r="J25" s="111"/>
    </row>
    <row r="26" spans="1:10" s="183" customFormat="1" ht="12.75" customHeight="1" x14ac:dyDescent="0.25">
      <c r="A26" s="188" t="s">
        <v>146</v>
      </c>
      <c r="B26" s="111">
        <v>119</v>
      </c>
      <c r="C26" s="111">
        <v>18</v>
      </c>
      <c r="D26" s="111">
        <v>78</v>
      </c>
      <c r="E26" s="111">
        <v>225</v>
      </c>
      <c r="F26" s="111">
        <v>357</v>
      </c>
      <c r="G26" s="111">
        <v>102</v>
      </c>
      <c r="H26" s="111">
        <v>49</v>
      </c>
      <c r="I26" s="111">
        <v>21</v>
      </c>
      <c r="J26" s="111">
        <v>969</v>
      </c>
    </row>
    <row r="27" spans="1:10" s="183" customFormat="1" ht="12.75" customHeight="1" x14ac:dyDescent="0.25">
      <c r="A27" s="188" t="s">
        <v>117</v>
      </c>
      <c r="B27" s="111">
        <v>40</v>
      </c>
      <c r="C27" s="111">
        <v>216</v>
      </c>
      <c r="D27" s="111">
        <v>546</v>
      </c>
      <c r="E27" s="111">
        <v>445</v>
      </c>
      <c r="F27" s="111">
        <v>266</v>
      </c>
      <c r="G27" s="111">
        <v>112</v>
      </c>
      <c r="H27" s="111">
        <v>51</v>
      </c>
      <c r="I27" s="111">
        <v>39</v>
      </c>
      <c r="J27" s="111">
        <v>1715</v>
      </c>
    </row>
    <row r="28" spans="1:10" s="183" customFormat="1" ht="12.75" customHeight="1" x14ac:dyDescent="0.25">
      <c r="A28" s="188" t="s">
        <v>66</v>
      </c>
      <c r="B28" s="111">
        <v>106</v>
      </c>
      <c r="C28" s="111">
        <v>44</v>
      </c>
      <c r="D28" s="111">
        <v>228</v>
      </c>
      <c r="E28" s="111">
        <v>281</v>
      </c>
      <c r="F28" s="111">
        <v>185</v>
      </c>
      <c r="G28" s="111">
        <v>119</v>
      </c>
      <c r="H28" s="111">
        <v>71</v>
      </c>
      <c r="I28" s="111">
        <v>69</v>
      </c>
      <c r="J28" s="111">
        <v>1103</v>
      </c>
    </row>
    <row r="29" spans="1:10" s="183" customFormat="1" ht="12.75" customHeight="1" x14ac:dyDescent="0.25">
      <c r="A29" s="187" t="s">
        <v>65</v>
      </c>
      <c r="B29" s="111">
        <v>141</v>
      </c>
      <c r="C29" s="111">
        <v>45</v>
      </c>
      <c r="D29" s="111">
        <v>144</v>
      </c>
      <c r="E29" s="111">
        <v>122</v>
      </c>
      <c r="F29" s="111">
        <v>323</v>
      </c>
      <c r="G29" s="111">
        <v>238</v>
      </c>
      <c r="H29" s="111">
        <v>106</v>
      </c>
      <c r="I29" s="111">
        <v>71</v>
      </c>
      <c r="J29" s="111">
        <v>1190</v>
      </c>
    </row>
    <row r="30" spans="1:10" s="183" customFormat="1" ht="12.75" customHeight="1" x14ac:dyDescent="0.25">
      <c r="A30" s="187" t="s">
        <v>64</v>
      </c>
      <c r="B30" s="111">
        <v>1848</v>
      </c>
      <c r="C30" s="111">
        <v>533</v>
      </c>
      <c r="D30" s="111">
        <v>1379</v>
      </c>
      <c r="E30" s="111">
        <v>1459</v>
      </c>
      <c r="F30" s="111">
        <v>2292</v>
      </c>
      <c r="G30" s="111">
        <v>2566</v>
      </c>
      <c r="H30" s="111">
        <v>1500</v>
      </c>
      <c r="I30" s="111">
        <v>492</v>
      </c>
      <c r="J30" s="111">
        <v>12069</v>
      </c>
    </row>
    <row r="31" spans="1:10" s="183" customFormat="1" ht="12.75" customHeight="1" x14ac:dyDescent="0.25">
      <c r="A31" s="188" t="s">
        <v>145</v>
      </c>
      <c r="B31" s="111">
        <v>189</v>
      </c>
      <c r="C31" s="111">
        <v>102</v>
      </c>
      <c r="D31" s="111">
        <v>195</v>
      </c>
      <c r="E31" s="111">
        <v>108</v>
      </c>
      <c r="F31" s="111">
        <v>210</v>
      </c>
      <c r="G31" s="111">
        <v>272</v>
      </c>
      <c r="H31" s="111">
        <v>84</v>
      </c>
      <c r="I31" s="111">
        <v>20</v>
      </c>
      <c r="J31" s="111">
        <v>1180</v>
      </c>
    </row>
    <row r="32" spans="1:10" s="183" customFormat="1" ht="12.75" customHeight="1" x14ac:dyDescent="0.25">
      <c r="A32" s="188" t="s">
        <v>63</v>
      </c>
      <c r="B32" s="111">
        <v>121</v>
      </c>
      <c r="C32" s="111">
        <v>73</v>
      </c>
      <c r="D32" s="111">
        <v>133</v>
      </c>
      <c r="E32" s="111">
        <v>141</v>
      </c>
      <c r="F32" s="111">
        <v>268</v>
      </c>
      <c r="G32" s="111">
        <v>289</v>
      </c>
      <c r="H32" s="111">
        <v>95</v>
      </c>
      <c r="I32" s="111">
        <v>35</v>
      </c>
      <c r="J32" s="111">
        <v>1155</v>
      </c>
    </row>
    <row r="33" spans="1:10" s="183" customFormat="1" ht="12.75" customHeight="1" x14ac:dyDescent="0.25">
      <c r="A33" s="187" t="s">
        <v>62</v>
      </c>
      <c r="B33" s="111">
        <v>163</v>
      </c>
      <c r="C33" s="111">
        <v>42</v>
      </c>
      <c r="D33" s="111">
        <v>42</v>
      </c>
      <c r="E33" s="111">
        <v>63</v>
      </c>
      <c r="F33" s="111">
        <v>159</v>
      </c>
      <c r="G33" s="111">
        <v>233</v>
      </c>
      <c r="H33" s="111">
        <v>92</v>
      </c>
      <c r="I33" s="111">
        <v>53</v>
      </c>
      <c r="J33" s="111">
        <v>847</v>
      </c>
    </row>
    <row r="34" spans="1:10" s="183" customFormat="1" ht="12.75" customHeight="1" x14ac:dyDescent="0.25">
      <c r="A34" s="187" t="s">
        <v>61</v>
      </c>
      <c r="B34" s="111">
        <v>560</v>
      </c>
      <c r="C34" s="111">
        <v>205</v>
      </c>
      <c r="D34" s="111">
        <v>296</v>
      </c>
      <c r="E34" s="111">
        <v>339</v>
      </c>
      <c r="F34" s="111">
        <v>539</v>
      </c>
      <c r="G34" s="111">
        <v>792</v>
      </c>
      <c r="H34" s="111">
        <v>368</v>
      </c>
      <c r="I34" s="111">
        <v>172</v>
      </c>
      <c r="J34" s="111">
        <v>3271</v>
      </c>
    </row>
    <row r="35" spans="1:10" s="183" customFormat="1" ht="12.75" customHeight="1" x14ac:dyDescent="0.25">
      <c r="A35" s="186" t="s">
        <v>59</v>
      </c>
      <c r="B35" s="182">
        <v>619</v>
      </c>
      <c r="C35" s="182">
        <v>273</v>
      </c>
      <c r="D35" s="182">
        <v>674</v>
      </c>
      <c r="E35" s="182">
        <v>579</v>
      </c>
      <c r="F35" s="182">
        <v>973</v>
      </c>
      <c r="G35" s="182">
        <v>1002</v>
      </c>
      <c r="H35" s="182">
        <v>594</v>
      </c>
      <c r="I35" s="182">
        <v>608</v>
      </c>
      <c r="J35" s="182">
        <v>5322</v>
      </c>
    </row>
    <row r="36" spans="1:10" s="183" customFormat="1" ht="12.75" customHeight="1" x14ac:dyDescent="0.25">
      <c r="A36" s="146" t="s">
        <v>144</v>
      </c>
      <c r="B36" s="111"/>
      <c r="C36" s="111"/>
      <c r="D36" s="111"/>
      <c r="E36" s="111"/>
      <c r="F36" s="111"/>
      <c r="G36" s="111"/>
      <c r="H36" s="111"/>
      <c r="I36" s="111"/>
      <c r="J36" s="111"/>
    </row>
    <row r="37" spans="1:10" s="183" customFormat="1" ht="12.75" customHeight="1" x14ac:dyDescent="0.25">
      <c r="A37" s="187" t="s">
        <v>58</v>
      </c>
      <c r="B37" s="111">
        <v>501</v>
      </c>
      <c r="C37" s="111">
        <v>187</v>
      </c>
      <c r="D37" s="111">
        <v>416</v>
      </c>
      <c r="E37" s="111">
        <v>300</v>
      </c>
      <c r="F37" s="111">
        <v>505</v>
      </c>
      <c r="G37" s="111">
        <v>608</v>
      </c>
      <c r="H37" s="111">
        <v>421</v>
      </c>
      <c r="I37" s="111">
        <v>446</v>
      </c>
      <c r="J37" s="111">
        <v>3384</v>
      </c>
    </row>
    <row r="38" spans="1:10" s="183" customFormat="1" ht="12.75" customHeight="1" x14ac:dyDescent="0.25">
      <c r="A38" s="187" t="s">
        <v>57</v>
      </c>
      <c r="B38" s="111">
        <v>64</v>
      </c>
      <c r="C38" s="111">
        <v>23</v>
      </c>
      <c r="D38" s="111">
        <v>74</v>
      </c>
      <c r="E38" s="111">
        <v>80</v>
      </c>
      <c r="F38" s="111">
        <v>83</v>
      </c>
      <c r="G38" s="111">
        <v>83</v>
      </c>
      <c r="H38" s="111">
        <v>52</v>
      </c>
      <c r="I38" s="111">
        <v>50</v>
      </c>
      <c r="J38" s="111">
        <v>509</v>
      </c>
    </row>
    <row r="39" spans="1:10" s="183" customFormat="1" ht="12.75" customHeight="1" x14ac:dyDescent="0.25">
      <c r="A39" s="186" t="s">
        <v>55</v>
      </c>
      <c r="B39" s="182">
        <v>191</v>
      </c>
      <c r="C39" s="182">
        <v>240</v>
      </c>
      <c r="D39" s="182">
        <v>456</v>
      </c>
      <c r="E39" s="182">
        <v>530</v>
      </c>
      <c r="F39" s="182">
        <v>764</v>
      </c>
      <c r="G39" s="182">
        <v>548</v>
      </c>
      <c r="H39" s="182">
        <v>243</v>
      </c>
      <c r="I39" s="182">
        <v>94</v>
      </c>
      <c r="J39" s="182">
        <v>3066</v>
      </c>
    </row>
    <row r="40" spans="1:10" s="183" customFormat="1" ht="12.75" customHeight="1" x14ac:dyDescent="0.25">
      <c r="A40" s="146" t="s">
        <v>144</v>
      </c>
      <c r="B40" s="111"/>
      <c r="C40" s="111"/>
      <c r="D40" s="111"/>
      <c r="E40" s="111"/>
      <c r="F40" s="111"/>
      <c r="G40" s="111"/>
      <c r="H40" s="111"/>
      <c r="I40" s="111"/>
      <c r="J40" s="111"/>
    </row>
    <row r="41" spans="1:10" s="183" customFormat="1" ht="12.75" customHeight="1" x14ac:dyDescent="0.25">
      <c r="A41" s="187" t="s">
        <v>111</v>
      </c>
      <c r="B41" s="168">
        <v>27</v>
      </c>
      <c r="C41" s="168">
        <v>2</v>
      </c>
      <c r="D41" s="168">
        <v>9</v>
      </c>
      <c r="E41" s="168">
        <v>21</v>
      </c>
      <c r="F41" s="168">
        <v>55</v>
      </c>
      <c r="G41" s="168">
        <v>77</v>
      </c>
      <c r="H41" s="168">
        <v>49</v>
      </c>
      <c r="I41" s="168">
        <v>13</v>
      </c>
      <c r="J41" s="168">
        <v>253</v>
      </c>
    </row>
    <row r="42" spans="1:10" s="183" customFormat="1" ht="12.75" customHeight="1" x14ac:dyDescent="0.25">
      <c r="A42" s="187" t="s">
        <v>110</v>
      </c>
      <c r="B42" s="111">
        <v>71</v>
      </c>
      <c r="C42" s="111">
        <v>21</v>
      </c>
      <c r="D42" s="111">
        <v>34</v>
      </c>
      <c r="E42" s="111">
        <v>78</v>
      </c>
      <c r="F42" s="111">
        <v>163</v>
      </c>
      <c r="G42" s="111">
        <v>119</v>
      </c>
      <c r="H42" s="111">
        <v>67</v>
      </c>
      <c r="I42" s="111">
        <v>27</v>
      </c>
      <c r="J42" s="111">
        <v>580</v>
      </c>
    </row>
    <row r="43" spans="1:10" s="183" customFormat="1" ht="12.75" customHeight="1" x14ac:dyDescent="0.25">
      <c r="A43" s="187" t="s">
        <v>109</v>
      </c>
      <c r="B43" s="111">
        <v>30</v>
      </c>
      <c r="C43" s="111">
        <v>6</v>
      </c>
      <c r="D43" s="111">
        <v>10</v>
      </c>
      <c r="E43" s="111">
        <v>9</v>
      </c>
      <c r="F43" s="111">
        <v>27</v>
      </c>
      <c r="G43" s="111">
        <v>65</v>
      </c>
      <c r="H43" s="111">
        <v>11</v>
      </c>
      <c r="I43" s="111">
        <v>1</v>
      </c>
      <c r="J43" s="111">
        <v>159</v>
      </c>
    </row>
    <row r="44" spans="1:10" s="183" customFormat="1" ht="12.75" customHeight="1" x14ac:dyDescent="0.25">
      <c r="A44" s="187" t="s">
        <v>54</v>
      </c>
      <c r="B44" s="111">
        <v>16</v>
      </c>
      <c r="C44" s="111">
        <v>172</v>
      </c>
      <c r="D44" s="111">
        <v>277</v>
      </c>
      <c r="E44" s="111">
        <v>186</v>
      </c>
      <c r="F44" s="111">
        <v>230</v>
      </c>
      <c r="G44" s="111">
        <v>95</v>
      </c>
      <c r="H44" s="111">
        <v>29</v>
      </c>
      <c r="I44" s="22">
        <v>3</v>
      </c>
      <c r="J44" s="111">
        <v>1008</v>
      </c>
    </row>
    <row r="45" spans="1:10" s="183" customFormat="1" ht="12.75" customHeight="1" x14ac:dyDescent="0.25">
      <c r="A45" s="187" t="s">
        <v>51</v>
      </c>
      <c r="B45" s="182">
        <v>32</v>
      </c>
      <c r="C45" s="182">
        <v>26</v>
      </c>
      <c r="D45" s="182">
        <v>18</v>
      </c>
      <c r="E45" s="182">
        <v>18</v>
      </c>
      <c r="F45" s="182">
        <v>66</v>
      </c>
      <c r="G45" s="182">
        <v>64</v>
      </c>
      <c r="H45" s="182">
        <v>51</v>
      </c>
      <c r="I45" s="44">
        <v>67</v>
      </c>
      <c r="J45" s="182">
        <v>342</v>
      </c>
    </row>
    <row r="46" spans="1:10" s="183" customFormat="1" ht="12.75" customHeight="1" x14ac:dyDescent="0.25">
      <c r="A46" s="186" t="s">
        <v>22</v>
      </c>
      <c r="B46" s="185">
        <v>14103</v>
      </c>
      <c r="C46" s="184">
        <v>7777</v>
      </c>
      <c r="D46" s="184">
        <v>21973</v>
      </c>
      <c r="E46" s="184">
        <v>24541</v>
      </c>
      <c r="F46" s="184">
        <v>44137</v>
      </c>
      <c r="G46" s="184">
        <v>35181</v>
      </c>
      <c r="H46" s="184">
        <v>25635</v>
      </c>
      <c r="I46" s="184">
        <v>31858</v>
      </c>
      <c r="J46" s="184">
        <v>205205</v>
      </c>
    </row>
  </sheetData>
  <mergeCells count="3">
    <mergeCell ref="J2:J3"/>
    <mergeCell ref="B3:I3"/>
    <mergeCell ref="A2:A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1FACF-4C63-4E86-97C2-E197895E2667}">
  <dimension ref="A1:N47"/>
  <sheetViews>
    <sheetView zoomScaleNormal="100" zoomScaleSheetLayoutView="100" workbookViewId="0"/>
  </sheetViews>
  <sheetFormatPr defaultColWidth="10.7109375" defaultRowHeight="11.25" x14ac:dyDescent="0.2"/>
  <cols>
    <col min="1" max="1" width="8" style="31" customWidth="1"/>
    <col min="2" max="13" width="6" style="31" customWidth="1"/>
    <col min="14" max="14" width="8.85546875" style="31" customWidth="1"/>
    <col min="15" max="16384" width="10.7109375" style="31"/>
  </cols>
  <sheetData>
    <row r="1" spans="1:14" ht="12" customHeight="1" thickBot="1" x14ac:dyDescent="0.25">
      <c r="A1" s="42" t="s">
        <v>35</v>
      </c>
      <c r="B1" s="41"/>
      <c r="C1" s="41"/>
      <c r="D1" s="41"/>
      <c r="E1" s="41"/>
      <c r="F1" s="41"/>
      <c r="G1" s="41"/>
      <c r="H1" s="40"/>
      <c r="I1" s="40"/>
      <c r="J1" s="40"/>
      <c r="K1" s="40"/>
      <c r="L1" s="40"/>
      <c r="M1" s="40"/>
      <c r="N1" s="40"/>
    </row>
    <row r="2" spans="1:14" ht="39.950000000000003" customHeight="1" x14ac:dyDescent="0.2">
      <c r="A2" s="39" t="s">
        <v>9</v>
      </c>
      <c r="B2" s="37" t="s">
        <v>34</v>
      </c>
      <c r="C2" s="38" t="s">
        <v>33</v>
      </c>
      <c r="D2" s="38" t="s">
        <v>32</v>
      </c>
      <c r="E2" s="37" t="s">
        <v>31</v>
      </c>
      <c r="F2" s="38" t="s">
        <v>30</v>
      </c>
      <c r="G2" s="38" t="s">
        <v>29</v>
      </c>
      <c r="H2" s="37" t="s">
        <v>28</v>
      </c>
      <c r="I2" s="38" t="s">
        <v>27</v>
      </c>
      <c r="J2" s="38" t="s">
        <v>26</v>
      </c>
      <c r="K2" s="38" t="s">
        <v>25</v>
      </c>
      <c r="L2" s="38" t="s">
        <v>24</v>
      </c>
      <c r="M2" s="37" t="s">
        <v>23</v>
      </c>
      <c r="N2" s="37" t="s">
        <v>22</v>
      </c>
    </row>
    <row r="3" spans="1:14" ht="12.75" x14ac:dyDescent="0.2">
      <c r="A3" s="386" t="s">
        <v>21</v>
      </c>
      <c r="B3" s="386"/>
      <c r="C3" s="386"/>
      <c r="D3" s="386"/>
      <c r="E3" s="386"/>
      <c r="F3" s="386"/>
      <c r="G3" s="386"/>
      <c r="H3" s="386"/>
      <c r="I3" s="386"/>
      <c r="J3" s="386"/>
      <c r="K3" s="386"/>
      <c r="L3" s="386"/>
      <c r="M3" s="386"/>
      <c r="N3" s="386"/>
    </row>
    <row r="4" spans="1:14" ht="12.75" x14ac:dyDescent="0.25">
      <c r="A4" s="35">
        <v>1990</v>
      </c>
      <c r="B4" s="8">
        <v>5892</v>
      </c>
      <c r="C4" s="8">
        <v>1404</v>
      </c>
      <c r="D4" s="8">
        <v>2698</v>
      </c>
      <c r="E4" s="8">
        <v>4528</v>
      </c>
      <c r="F4" s="8">
        <v>2521</v>
      </c>
      <c r="G4" s="8">
        <v>2432</v>
      </c>
      <c r="H4" s="8">
        <v>2954</v>
      </c>
      <c r="I4" s="8">
        <v>4593</v>
      </c>
      <c r="J4" s="8">
        <v>4316</v>
      </c>
      <c r="K4" s="8">
        <v>2313</v>
      </c>
      <c r="L4" s="8">
        <v>1797</v>
      </c>
      <c r="M4" s="8">
        <v>1794</v>
      </c>
      <c r="N4" s="8">
        <v>37242</v>
      </c>
    </row>
    <row r="5" spans="1:14" ht="12.75" x14ac:dyDescent="0.25">
      <c r="A5" s="35">
        <v>1995</v>
      </c>
      <c r="B5" s="8">
        <v>1279</v>
      </c>
      <c r="C5" s="8">
        <v>825</v>
      </c>
      <c r="D5" s="8">
        <v>1003</v>
      </c>
      <c r="E5" s="8">
        <v>927</v>
      </c>
      <c r="F5" s="8">
        <v>906</v>
      </c>
      <c r="G5" s="8">
        <v>932</v>
      </c>
      <c r="H5" s="8">
        <v>1168</v>
      </c>
      <c r="I5" s="8">
        <v>1980</v>
      </c>
      <c r="J5" s="8">
        <v>1908</v>
      </c>
      <c r="K5" s="8">
        <v>1307</v>
      </c>
      <c r="L5" s="8">
        <v>1048</v>
      </c>
      <c r="M5" s="8">
        <v>725</v>
      </c>
      <c r="N5" s="8">
        <v>14008</v>
      </c>
    </row>
    <row r="6" spans="1:14" ht="12.75" x14ac:dyDescent="0.25">
      <c r="A6" s="34">
        <v>2000</v>
      </c>
      <c r="B6" s="8">
        <v>1589</v>
      </c>
      <c r="C6" s="8">
        <v>1374</v>
      </c>
      <c r="D6" s="8">
        <v>1375</v>
      </c>
      <c r="E6" s="8">
        <v>1261</v>
      </c>
      <c r="F6" s="8">
        <v>1303</v>
      </c>
      <c r="G6" s="8">
        <v>1250</v>
      </c>
      <c r="H6" s="8">
        <v>1655</v>
      </c>
      <c r="I6" s="8">
        <v>3167</v>
      </c>
      <c r="J6" s="8">
        <v>2592</v>
      </c>
      <c r="K6" s="8">
        <v>1698</v>
      </c>
      <c r="L6" s="8">
        <v>1675</v>
      </c>
      <c r="M6" s="8">
        <v>1245</v>
      </c>
      <c r="N6" s="8">
        <v>20184</v>
      </c>
    </row>
    <row r="7" spans="1:14" ht="12.75" x14ac:dyDescent="0.25">
      <c r="A7" s="34">
        <v>2001</v>
      </c>
      <c r="B7" s="8">
        <v>1890</v>
      </c>
      <c r="C7" s="8">
        <v>1386</v>
      </c>
      <c r="D7" s="8">
        <v>1268</v>
      </c>
      <c r="E7" s="8">
        <v>1438</v>
      </c>
      <c r="F7" s="8">
        <v>1299</v>
      </c>
      <c r="G7" s="8">
        <v>1220</v>
      </c>
      <c r="H7" s="8">
        <v>1554</v>
      </c>
      <c r="I7" s="8">
        <v>2714</v>
      </c>
      <c r="J7" s="8">
        <v>2664</v>
      </c>
      <c r="K7" s="8">
        <v>1817</v>
      </c>
      <c r="L7" s="8">
        <v>1745</v>
      </c>
      <c r="M7" s="8">
        <v>1313</v>
      </c>
      <c r="N7" s="8">
        <v>20308</v>
      </c>
    </row>
    <row r="8" spans="1:14" ht="12.75" x14ac:dyDescent="0.25">
      <c r="A8" s="34">
        <v>2002</v>
      </c>
      <c r="B8" s="8">
        <v>1923</v>
      </c>
      <c r="C8" s="8">
        <v>1144</v>
      </c>
      <c r="D8" s="8">
        <v>991</v>
      </c>
      <c r="E8" s="8">
        <v>1488</v>
      </c>
      <c r="F8" s="8">
        <v>1423</v>
      </c>
      <c r="G8" s="8">
        <v>1394</v>
      </c>
      <c r="H8" s="8">
        <v>1469</v>
      </c>
      <c r="I8" s="8">
        <v>2123</v>
      </c>
      <c r="J8" s="8">
        <v>2232</v>
      </c>
      <c r="K8" s="8">
        <v>1577</v>
      </c>
      <c r="L8" s="8">
        <v>1266</v>
      </c>
      <c r="M8" s="8">
        <v>942</v>
      </c>
      <c r="N8" s="8">
        <v>17972</v>
      </c>
    </row>
    <row r="9" spans="1:14" ht="12.75" x14ac:dyDescent="0.25">
      <c r="A9" s="34">
        <v>2003</v>
      </c>
      <c r="B9" s="8">
        <v>1460</v>
      </c>
      <c r="C9" s="8">
        <v>853</v>
      </c>
      <c r="D9" s="8">
        <v>1431</v>
      </c>
      <c r="E9" s="8">
        <v>1466</v>
      </c>
      <c r="F9" s="8">
        <v>1312</v>
      </c>
      <c r="G9" s="8">
        <v>1585</v>
      </c>
      <c r="H9" s="8">
        <v>1763</v>
      </c>
      <c r="I9" s="8">
        <v>2256</v>
      </c>
      <c r="J9" s="8">
        <v>2182</v>
      </c>
      <c r="K9" s="8">
        <v>1823</v>
      </c>
      <c r="L9" s="8">
        <v>1924</v>
      </c>
      <c r="M9" s="8">
        <v>1310</v>
      </c>
      <c r="N9" s="8">
        <v>19365</v>
      </c>
    </row>
    <row r="10" spans="1:14" ht="12.75" x14ac:dyDescent="0.25">
      <c r="A10" s="34">
        <v>2004</v>
      </c>
      <c r="B10" s="8">
        <v>2028</v>
      </c>
      <c r="C10" s="8">
        <v>2245</v>
      </c>
      <c r="D10" s="8">
        <v>2944</v>
      </c>
      <c r="E10" s="8">
        <v>3405</v>
      </c>
      <c r="F10" s="8">
        <v>1725</v>
      </c>
      <c r="G10" s="8">
        <v>1869</v>
      </c>
      <c r="H10" s="8">
        <v>1317</v>
      </c>
      <c r="I10" s="8">
        <v>1597</v>
      </c>
      <c r="J10" s="8">
        <v>1646</v>
      </c>
      <c r="K10" s="8">
        <v>1368</v>
      </c>
      <c r="L10" s="8">
        <v>1257</v>
      </c>
      <c r="M10" s="8">
        <v>763</v>
      </c>
      <c r="N10" s="8">
        <v>22164</v>
      </c>
    </row>
    <row r="11" spans="1:14" ht="12.75" x14ac:dyDescent="0.25">
      <c r="A11" s="34">
        <v>2005</v>
      </c>
      <c r="B11" s="8">
        <v>1892</v>
      </c>
      <c r="C11" s="8">
        <v>1561</v>
      </c>
      <c r="D11" s="8">
        <v>2097</v>
      </c>
      <c r="E11" s="8">
        <v>1656</v>
      </c>
      <c r="F11" s="8">
        <v>2047</v>
      </c>
      <c r="G11" s="8">
        <v>1894</v>
      </c>
      <c r="H11" s="8">
        <v>1796</v>
      </c>
      <c r="I11" s="8">
        <v>2477</v>
      </c>
      <c r="J11" s="8">
        <v>2671</v>
      </c>
      <c r="K11" s="8">
        <v>2911</v>
      </c>
      <c r="L11" s="8">
        <v>2709</v>
      </c>
      <c r="M11" s="8">
        <v>1871</v>
      </c>
      <c r="N11" s="8">
        <v>25582</v>
      </c>
    </row>
    <row r="12" spans="1:14" ht="12.75" x14ac:dyDescent="0.25">
      <c r="A12" s="34">
        <v>2006</v>
      </c>
      <c r="B12" s="8">
        <v>2740</v>
      </c>
      <c r="C12" s="8">
        <v>2345</v>
      </c>
      <c r="D12" s="8">
        <v>2105</v>
      </c>
      <c r="E12" s="8">
        <v>1710</v>
      </c>
      <c r="F12" s="8">
        <v>1785</v>
      </c>
      <c r="G12" s="8">
        <v>1727</v>
      </c>
      <c r="H12" s="8">
        <v>1940</v>
      </c>
      <c r="I12" s="8">
        <v>2139</v>
      </c>
      <c r="J12" s="8">
        <v>2152</v>
      </c>
      <c r="K12" s="8">
        <v>1995</v>
      </c>
      <c r="L12" s="8">
        <v>1720</v>
      </c>
      <c r="M12" s="8">
        <v>1211</v>
      </c>
      <c r="N12" s="8">
        <v>23569</v>
      </c>
    </row>
    <row r="13" spans="1:14" ht="12.75" x14ac:dyDescent="0.25">
      <c r="A13" s="36">
        <v>2007</v>
      </c>
      <c r="B13" s="8">
        <v>1916</v>
      </c>
      <c r="C13" s="8">
        <v>1953</v>
      </c>
      <c r="D13" s="8">
        <v>2170</v>
      </c>
      <c r="E13" s="8">
        <v>2213</v>
      </c>
      <c r="F13" s="8">
        <v>2227</v>
      </c>
      <c r="G13" s="8">
        <v>2321</v>
      </c>
      <c r="H13" s="8">
        <v>2242</v>
      </c>
      <c r="I13" s="8">
        <v>1826</v>
      </c>
      <c r="J13" s="8">
        <v>1748</v>
      </c>
      <c r="K13" s="8">
        <v>1511</v>
      </c>
      <c r="L13" s="8">
        <v>1319</v>
      </c>
      <c r="M13" s="8">
        <v>1161</v>
      </c>
      <c r="N13" s="8">
        <v>22607</v>
      </c>
    </row>
    <row r="14" spans="1:14" ht="12.75" x14ac:dyDescent="0.25">
      <c r="A14" s="34">
        <v>2008</v>
      </c>
      <c r="B14" s="8">
        <v>2438</v>
      </c>
      <c r="C14" s="8">
        <v>2949</v>
      </c>
      <c r="D14" s="8">
        <v>2587</v>
      </c>
      <c r="E14" s="8">
        <v>2969</v>
      </c>
      <c r="F14" s="8">
        <v>2602</v>
      </c>
      <c r="G14" s="8">
        <v>2570</v>
      </c>
      <c r="H14" s="8">
        <v>3375</v>
      </c>
      <c r="I14" s="8">
        <v>3402</v>
      </c>
      <c r="J14" s="8">
        <v>4240</v>
      </c>
      <c r="K14" s="8">
        <v>3434</v>
      </c>
      <c r="L14" s="8">
        <v>2784</v>
      </c>
      <c r="M14" s="8">
        <v>2197</v>
      </c>
      <c r="N14" s="8">
        <v>35547</v>
      </c>
    </row>
    <row r="15" spans="1:14" ht="12.75" x14ac:dyDescent="0.25">
      <c r="A15" s="36">
        <v>2009</v>
      </c>
      <c r="B15" s="8">
        <v>1548</v>
      </c>
      <c r="C15" s="8">
        <v>1777</v>
      </c>
      <c r="D15" s="8">
        <v>1773</v>
      </c>
      <c r="E15" s="8">
        <v>1599</v>
      </c>
      <c r="F15" s="8">
        <v>1627</v>
      </c>
      <c r="G15" s="8">
        <v>1913</v>
      </c>
      <c r="H15" s="8">
        <v>2442</v>
      </c>
      <c r="I15" s="8">
        <v>2655</v>
      </c>
      <c r="J15" s="8">
        <v>3454</v>
      </c>
      <c r="K15" s="8">
        <v>2581</v>
      </c>
      <c r="L15" s="8">
        <v>2438</v>
      </c>
      <c r="M15" s="8">
        <v>1775</v>
      </c>
      <c r="N15" s="8">
        <v>25582</v>
      </c>
    </row>
    <row r="16" spans="1:14" ht="12.75" x14ac:dyDescent="0.25">
      <c r="A16" s="36">
        <v>2010</v>
      </c>
      <c r="B16" s="8">
        <v>1270</v>
      </c>
      <c r="C16" s="8">
        <v>1407</v>
      </c>
      <c r="D16" s="8">
        <v>1565</v>
      </c>
      <c r="E16" s="8">
        <v>1478</v>
      </c>
      <c r="F16" s="8">
        <v>1418</v>
      </c>
      <c r="G16" s="8">
        <v>1629</v>
      </c>
      <c r="H16" s="8">
        <v>2289</v>
      </c>
      <c r="I16" s="8">
        <v>2856</v>
      </c>
      <c r="J16" s="8">
        <v>3424</v>
      </c>
      <c r="K16" s="8">
        <v>2777</v>
      </c>
      <c r="L16" s="8">
        <v>2354</v>
      </c>
      <c r="M16" s="8">
        <v>1417</v>
      </c>
      <c r="N16" s="8">
        <v>23884</v>
      </c>
    </row>
    <row r="17" spans="1:14" ht="12.75" x14ac:dyDescent="0.25">
      <c r="A17" s="36">
        <v>2011</v>
      </c>
      <c r="B17" s="8">
        <v>1272</v>
      </c>
      <c r="C17" s="8">
        <v>1404</v>
      </c>
      <c r="D17" s="8">
        <v>1433</v>
      </c>
      <c r="E17" s="8">
        <v>1364</v>
      </c>
      <c r="F17" s="8">
        <v>1445</v>
      </c>
      <c r="G17" s="8">
        <v>1517</v>
      </c>
      <c r="H17" s="8">
        <v>1919</v>
      </c>
      <c r="I17" s="8">
        <v>2913</v>
      </c>
      <c r="J17" s="8">
        <v>3641</v>
      </c>
      <c r="K17" s="8">
        <v>2428</v>
      </c>
      <c r="L17" s="8">
        <v>2024</v>
      </c>
      <c r="M17" s="8">
        <v>1154</v>
      </c>
      <c r="N17" s="8">
        <v>22514</v>
      </c>
    </row>
    <row r="18" spans="1:14" ht="12.75" x14ac:dyDescent="0.2">
      <c r="A18" s="387" t="s">
        <v>20</v>
      </c>
      <c r="B18" s="387"/>
      <c r="C18" s="387"/>
      <c r="D18" s="387"/>
      <c r="E18" s="387"/>
      <c r="F18" s="387"/>
      <c r="G18" s="387"/>
      <c r="H18" s="387"/>
      <c r="I18" s="387"/>
      <c r="J18" s="387"/>
      <c r="K18" s="387"/>
      <c r="L18" s="387"/>
      <c r="M18" s="387"/>
      <c r="N18" s="387"/>
    </row>
    <row r="19" spans="1:14" ht="12.75" x14ac:dyDescent="0.25">
      <c r="A19" s="35">
        <v>1990</v>
      </c>
      <c r="B19" s="8">
        <v>1566</v>
      </c>
      <c r="C19" s="8">
        <v>1018</v>
      </c>
      <c r="D19" s="8">
        <v>854</v>
      </c>
      <c r="E19" s="8">
        <v>588</v>
      </c>
      <c r="F19" s="8">
        <v>601</v>
      </c>
      <c r="G19" s="8">
        <v>562</v>
      </c>
      <c r="H19" s="8">
        <v>688</v>
      </c>
      <c r="I19" s="8">
        <v>683</v>
      </c>
      <c r="J19" s="8">
        <v>1128</v>
      </c>
      <c r="K19" s="8">
        <v>934</v>
      </c>
      <c r="L19" s="8">
        <v>1003</v>
      </c>
      <c r="M19" s="8">
        <v>1646</v>
      </c>
      <c r="N19" s="8">
        <v>11271</v>
      </c>
    </row>
    <row r="20" spans="1:14" ht="12.75" x14ac:dyDescent="0.25">
      <c r="A20" s="35">
        <v>1995</v>
      </c>
      <c r="B20" s="8">
        <v>150</v>
      </c>
      <c r="C20" s="8">
        <v>199</v>
      </c>
      <c r="D20" s="8">
        <v>139</v>
      </c>
      <c r="E20" s="8">
        <v>167</v>
      </c>
      <c r="F20" s="8">
        <v>87</v>
      </c>
      <c r="G20" s="8">
        <v>232</v>
      </c>
      <c r="H20" s="8">
        <v>184</v>
      </c>
      <c r="I20" s="8">
        <v>218</v>
      </c>
      <c r="J20" s="8">
        <v>390</v>
      </c>
      <c r="K20" s="8">
        <v>247</v>
      </c>
      <c r="L20" s="8">
        <v>111</v>
      </c>
      <c r="M20" s="8">
        <v>277</v>
      </c>
      <c r="N20" s="8">
        <v>2401</v>
      </c>
    </row>
    <row r="21" spans="1:14" ht="12.75" x14ac:dyDescent="0.25">
      <c r="A21" s="34">
        <v>2000</v>
      </c>
      <c r="B21" s="8">
        <v>105</v>
      </c>
      <c r="C21" s="8">
        <v>117</v>
      </c>
      <c r="D21" s="8">
        <v>119</v>
      </c>
      <c r="E21" s="8">
        <v>113</v>
      </c>
      <c r="F21" s="8">
        <v>116</v>
      </c>
      <c r="G21" s="8">
        <v>338</v>
      </c>
      <c r="H21" s="8">
        <v>164</v>
      </c>
      <c r="I21" s="8">
        <v>220</v>
      </c>
      <c r="J21" s="8">
        <v>426</v>
      </c>
      <c r="K21" s="8">
        <v>282</v>
      </c>
      <c r="L21" s="8">
        <v>81</v>
      </c>
      <c r="M21" s="8">
        <v>127</v>
      </c>
      <c r="N21" s="8">
        <v>2208</v>
      </c>
    </row>
    <row r="22" spans="1:14" ht="12.75" x14ac:dyDescent="0.25">
      <c r="A22" s="34">
        <v>2001</v>
      </c>
      <c r="B22" s="8">
        <v>195</v>
      </c>
      <c r="C22" s="8">
        <v>119</v>
      </c>
      <c r="D22" s="8">
        <v>108</v>
      </c>
      <c r="E22" s="8">
        <v>110</v>
      </c>
      <c r="F22" s="8">
        <v>101</v>
      </c>
      <c r="G22" s="8">
        <v>565</v>
      </c>
      <c r="H22" s="8">
        <v>142</v>
      </c>
      <c r="I22" s="8">
        <v>125</v>
      </c>
      <c r="J22" s="8">
        <v>170</v>
      </c>
      <c r="K22" s="8">
        <v>140</v>
      </c>
      <c r="L22" s="8">
        <v>121</v>
      </c>
      <c r="M22" s="8">
        <v>48</v>
      </c>
      <c r="N22" s="8">
        <v>1944</v>
      </c>
    </row>
    <row r="23" spans="1:14" ht="12.75" x14ac:dyDescent="0.25">
      <c r="A23" s="34">
        <v>2002</v>
      </c>
      <c r="B23" s="8">
        <v>111</v>
      </c>
      <c r="C23" s="8">
        <v>166</v>
      </c>
      <c r="D23" s="8">
        <v>128</v>
      </c>
      <c r="E23" s="8">
        <v>112</v>
      </c>
      <c r="F23" s="8">
        <v>117</v>
      </c>
      <c r="G23" s="8">
        <v>244</v>
      </c>
      <c r="H23" s="8">
        <v>211</v>
      </c>
      <c r="I23" s="8">
        <v>144</v>
      </c>
      <c r="J23" s="8">
        <v>235</v>
      </c>
      <c r="K23" s="8">
        <v>205</v>
      </c>
      <c r="L23" s="8">
        <v>336</v>
      </c>
      <c r="M23" s="8">
        <v>379</v>
      </c>
      <c r="N23" s="8">
        <v>2388</v>
      </c>
    </row>
    <row r="24" spans="1:14" ht="12.75" x14ac:dyDescent="0.25">
      <c r="A24" s="34">
        <v>2003</v>
      </c>
      <c r="B24" s="8">
        <v>64</v>
      </c>
      <c r="C24" s="8">
        <v>105</v>
      </c>
      <c r="D24" s="8">
        <v>162</v>
      </c>
      <c r="E24" s="8">
        <v>176</v>
      </c>
      <c r="F24" s="8">
        <v>184</v>
      </c>
      <c r="G24" s="8">
        <v>237</v>
      </c>
      <c r="H24" s="8">
        <v>273</v>
      </c>
      <c r="I24" s="8">
        <v>142</v>
      </c>
      <c r="J24" s="8">
        <v>185</v>
      </c>
      <c r="K24" s="8">
        <v>315</v>
      </c>
      <c r="L24" s="8">
        <v>320</v>
      </c>
      <c r="M24" s="8">
        <v>390</v>
      </c>
      <c r="N24" s="8">
        <v>2553</v>
      </c>
    </row>
    <row r="25" spans="1:14" ht="12.75" x14ac:dyDescent="0.25">
      <c r="A25" s="34">
        <v>2004</v>
      </c>
      <c r="B25" s="8">
        <v>248</v>
      </c>
      <c r="C25" s="8">
        <v>202</v>
      </c>
      <c r="D25" s="8">
        <v>440</v>
      </c>
      <c r="E25" s="8">
        <v>454</v>
      </c>
      <c r="F25" s="8">
        <v>250</v>
      </c>
      <c r="G25" s="8">
        <v>207</v>
      </c>
      <c r="H25" s="8">
        <v>292</v>
      </c>
      <c r="I25" s="8">
        <v>305</v>
      </c>
      <c r="J25" s="8">
        <v>277</v>
      </c>
      <c r="K25" s="8">
        <v>224</v>
      </c>
      <c r="L25" s="8">
        <v>273</v>
      </c>
      <c r="M25" s="8">
        <v>294</v>
      </c>
      <c r="N25" s="8">
        <v>3466</v>
      </c>
    </row>
    <row r="26" spans="1:14" ht="12.75" x14ac:dyDescent="0.25">
      <c r="A26" s="34">
        <v>2005</v>
      </c>
      <c r="B26" s="8">
        <v>286</v>
      </c>
      <c r="C26" s="8">
        <v>202</v>
      </c>
      <c r="D26" s="8">
        <v>238</v>
      </c>
      <c r="E26" s="8">
        <v>214</v>
      </c>
      <c r="F26" s="8">
        <v>276</v>
      </c>
      <c r="G26" s="8">
        <v>249</v>
      </c>
      <c r="H26" s="8">
        <v>240</v>
      </c>
      <c r="I26" s="8">
        <v>225</v>
      </c>
      <c r="J26" s="8">
        <v>243</v>
      </c>
      <c r="K26" s="8">
        <v>366</v>
      </c>
      <c r="L26" s="8">
        <v>361</v>
      </c>
      <c r="M26" s="8">
        <v>420</v>
      </c>
      <c r="N26" s="8">
        <v>3320</v>
      </c>
    </row>
    <row r="27" spans="1:14" ht="12.75" x14ac:dyDescent="0.25">
      <c r="A27" s="34">
        <v>2006</v>
      </c>
      <c r="B27" s="8">
        <v>488</v>
      </c>
      <c r="C27" s="8">
        <v>258</v>
      </c>
      <c r="D27" s="8">
        <v>263</v>
      </c>
      <c r="E27" s="8">
        <v>245</v>
      </c>
      <c r="F27" s="8">
        <v>269</v>
      </c>
      <c r="G27" s="8">
        <v>248</v>
      </c>
      <c r="H27" s="8">
        <v>441</v>
      </c>
      <c r="I27" s="8">
        <v>328</v>
      </c>
      <c r="J27" s="8">
        <v>304</v>
      </c>
      <c r="K27" s="8">
        <v>387</v>
      </c>
      <c r="L27" s="8">
        <v>338</v>
      </c>
      <c r="M27" s="8">
        <v>387</v>
      </c>
      <c r="N27" s="8">
        <v>3956</v>
      </c>
    </row>
    <row r="28" spans="1:14" ht="12.75" x14ac:dyDescent="0.25">
      <c r="A28" s="33">
        <v>2007</v>
      </c>
      <c r="B28" s="8">
        <v>584</v>
      </c>
      <c r="C28" s="8">
        <v>540</v>
      </c>
      <c r="D28" s="8">
        <v>548</v>
      </c>
      <c r="E28" s="8">
        <v>558</v>
      </c>
      <c r="F28" s="8">
        <v>569</v>
      </c>
      <c r="G28" s="8">
        <v>510</v>
      </c>
      <c r="H28" s="8">
        <v>223</v>
      </c>
      <c r="I28" s="8">
        <v>109</v>
      </c>
      <c r="J28" s="8">
        <v>161</v>
      </c>
      <c r="K28" s="8">
        <v>121</v>
      </c>
      <c r="L28" s="8">
        <v>100</v>
      </c>
      <c r="M28" s="8">
        <v>110</v>
      </c>
      <c r="N28" s="8">
        <v>4133</v>
      </c>
    </row>
    <row r="29" spans="1:14" ht="12.75" x14ac:dyDescent="0.25">
      <c r="A29" s="34">
        <v>2008</v>
      </c>
      <c r="B29" s="8">
        <v>284</v>
      </c>
      <c r="C29" s="8">
        <v>243</v>
      </c>
      <c r="D29" s="8">
        <v>354</v>
      </c>
      <c r="E29" s="8">
        <v>326</v>
      </c>
      <c r="F29" s="8">
        <v>325</v>
      </c>
      <c r="G29" s="8">
        <v>365</v>
      </c>
      <c r="H29" s="8">
        <v>364</v>
      </c>
      <c r="I29" s="8">
        <v>315</v>
      </c>
      <c r="J29" s="8">
        <v>261</v>
      </c>
      <c r="K29" s="8">
        <v>531</v>
      </c>
      <c r="L29" s="8">
        <v>499</v>
      </c>
      <c r="M29" s="8">
        <v>374</v>
      </c>
      <c r="N29" s="8">
        <v>4241</v>
      </c>
    </row>
    <row r="30" spans="1:14" ht="12.75" x14ac:dyDescent="0.25">
      <c r="A30" s="33">
        <v>2009</v>
      </c>
      <c r="B30" s="8">
        <v>423</v>
      </c>
      <c r="C30" s="8">
        <v>346</v>
      </c>
      <c r="D30" s="8">
        <v>419</v>
      </c>
      <c r="E30" s="8">
        <v>525</v>
      </c>
      <c r="F30" s="8">
        <v>512</v>
      </c>
      <c r="G30" s="8">
        <v>446</v>
      </c>
      <c r="H30" s="8">
        <v>431</v>
      </c>
      <c r="I30" s="8">
        <v>457</v>
      </c>
      <c r="J30" s="8">
        <v>587</v>
      </c>
      <c r="K30" s="8">
        <v>384</v>
      </c>
      <c r="L30" s="8">
        <v>565</v>
      </c>
      <c r="M30" s="8">
        <v>505</v>
      </c>
      <c r="N30" s="8">
        <v>5600</v>
      </c>
    </row>
    <row r="31" spans="1:14" ht="12.75" x14ac:dyDescent="0.25">
      <c r="A31" s="33">
        <v>2010</v>
      </c>
      <c r="B31" s="8">
        <v>484</v>
      </c>
      <c r="C31" s="8">
        <v>475</v>
      </c>
      <c r="D31" s="8">
        <v>1181</v>
      </c>
      <c r="E31" s="8">
        <v>598</v>
      </c>
      <c r="F31" s="8">
        <v>462</v>
      </c>
      <c r="G31" s="8">
        <v>540</v>
      </c>
      <c r="H31" s="8">
        <v>489</v>
      </c>
      <c r="I31" s="8">
        <v>334</v>
      </c>
      <c r="J31" s="8">
        <v>420</v>
      </c>
      <c r="K31" s="8">
        <v>513</v>
      </c>
      <c r="L31" s="8">
        <v>387</v>
      </c>
      <c r="M31" s="8">
        <v>164</v>
      </c>
      <c r="N31" s="8">
        <v>6047</v>
      </c>
    </row>
    <row r="32" spans="1:14" ht="12.75" x14ac:dyDescent="0.25">
      <c r="A32" s="33">
        <v>2011</v>
      </c>
      <c r="B32" s="8">
        <v>231</v>
      </c>
      <c r="C32" s="8">
        <v>196</v>
      </c>
      <c r="D32" s="8">
        <v>201</v>
      </c>
      <c r="E32" s="8">
        <v>164</v>
      </c>
      <c r="F32" s="8">
        <v>203</v>
      </c>
      <c r="G32" s="8">
        <v>210</v>
      </c>
      <c r="H32" s="8">
        <v>224</v>
      </c>
      <c r="I32" s="8">
        <v>277</v>
      </c>
      <c r="J32" s="8">
        <v>227</v>
      </c>
      <c r="K32" s="8">
        <v>232</v>
      </c>
      <c r="L32" s="8">
        <v>271</v>
      </c>
      <c r="M32" s="8">
        <v>251</v>
      </c>
      <c r="N32" s="8">
        <v>2687</v>
      </c>
    </row>
    <row r="33" spans="1:14" ht="12.75" x14ac:dyDescent="0.2">
      <c r="A33" s="388" t="s">
        <v>19</v>
      </c>
      <c r="B33" s="388"/>
      <c r="C33" s="388"/>
      <c r="D33" s="388"/>
      <c r="E33" s="388"/>
      <c r="F33" s="388"/>
      <c r="G33" s="388"/>
      <c r="H33" s="388"/>
      <c r="I33" s="388"/>
      <c r="J33" s="388"/>
      <c r="K33" s="388"/>
      <c r="L33" s="388"/>
      <c r="M33" s="388"/>
      <c r="N33" s="388"/>
    </row>
    <row r="34" spans="1:14" ht="12.75" x14ac:dyDescent="0.25">
      <c r="A34" s="35">
        <v>1990</v>
      </c>
      <c r="B34" s="8">
        <v>4326</v>
      </c>
      <c r="C34" s="8">
        <v>386</v>
      </c>
      <c r="D34" s="8">
        <v>1844</v>
      </c>
      <c r="E34" s="8">
        <v>3940</v>
      </c>
      <c r="F34" s="8">
        <v>1920</v>
      </c>
      <c r="G34" s="8">
        <v>1870</v>
      </c>
      <c r="H34" s="8">
        <v>2266</v>
      </c>
      <c r="I34" s="8">
        <v>3910</v>
      </c>
      <c r="J34" s="8">
        <v>3188</v>
      </c>
      <c r="K34" s="8">
        <v>1379</v>
      </c>
      <c r="L34" s="8">
        <v>794</v>
      </c>
      <c r="M34" s="8">
        <v>148</v>
      </c>
      <c r="N34" s="8">
        <v>25971</v>
      </c>
    </row>
    <row r="35" spans="1:14" ht="12.75" x14ac:dyDescent="0.25">
      <c r="A35" s="35">
        <v>1995</v>
      </c>
      <c r="B35" s="8">
        <v>1129</v>
      </c>
      <c r="C35" s="8">
        <v>626</v>
      </c>
      <c r="D35" s="8">
        <v>864</v>
      </c>
      <c r="E35" s="8">
        <v>760</v>
      </c>
      <c r="F35" s="8">
        <v>819</v>
      </c>
      <c r="G35" s="8">
        <v>700</v>
      </c>
      <c r="H35" s="8">
        <v>984</v>
      </c>
      <c r="I35" s="8">
        <v>1762</v>
      </c>
      <c r="J35" s="8">
        <v>1518</v>
      </c>
      <c r="K35" s="8">
        <v>1060</v>
      </c>
      <c r="L35" s="8">
        <v>937</v>
      </c>
      <c r="M35" s="8">
        <v>448</v>
      </c>
      <c r="N35" s="8">
        <v>11607</v>
      </c>
    </row>
    <row r="36" spans="1:14" ht="12.75" x14ac:dyDescent="0.25">
      <c r="A36" s="34">
        <v>2000</v>
      </c>
      <c r="B36" s="8">
        <v>1484</v>
      </c>
      <c r="C36" s="8">
        <v>1257</v>
      </c>
      <c r="D36" s="8">
        <v>1256</v>
      </c>
      <c r="E36" s="8">
        <v>1148</v>
      </c>
      <c r="F36" s="8">
        <v>1187</v>
      </c>
      <c r="G36" s="8">
        <v>912</v>
      </c>
      <c r="H36" s="8">
        <v>1491</v>
      </c>
      <c r="I36" s="8">
        <v>2947</v>
      </c>
      <c r="J36" s="8">
        <v>2166</v>
      </c>
      <c r="K36" s="8">
        <v>1416</v>
      </c>
      <c r="L36" s="8">
        <v>1594</v>
      </c>
      <c r="M36" s="8">
        <v>1118</v>
      </c>
      <c r="N36" s="8">
        <v>17976</v>
      </c>
    </row>
    <row r="37" spans="1:14" ht="12.75" x14ac:dyDescent="0.25">
      <c r="A37" s="34">
        <v>2001</v>
      </c>
      <c r="B37" s="8">
        <v>1695</v>
      </c>
      <c r="C37" s="8">
        <v>1267</v>
      </c>
      <c r="D37" s="8">
        <v>1160</v>
      </c>
      <c r="E37" s="8">
        <v>1328</v>
      </c>
      <c r="F37" s="8">
        <v>1198</v>
      </c>
      <c r="G37" s="8">
        <v>655</v>
      </c>
      <c r="H37" s="8">
        <v>1412</v>
      </c>
      <c r="I37" s="8">
        <v>2589</v>
      </c>
      <c r="J37" s="8">
        <v>2494</v>
      </c>
      <c r="K37" s="8">
        <v>1677</v>
      </c>
      <c r="L37" s="8">
        <v>1624</v>
      </c>
      <c r="M37" s="8">
        <v>1265</v>
      </c>
      <c r="N37" s="8">
        <v>18364</v>
      </c>
    </row>
    <row r="38" spans="1:14" ht="12.75" x14ac:dyDescent="0.25">
      <c r="A38" s="34">
        <v>2002</v>
      </c>
      <c r="B38" s="8">
        <v>1812</v>
      </c>
      <c r="C38" s="8">
        <v>978</v>
      </c>
      <c r="D38" s="8">
        <v>863</v>
      </c>
      <c r="E38" s="8">
        <v>1376</v>
      </c>
      <c r="F38" s="8">
        <v>1306</v>
      </c>
      <c r="G38" s="8">
        <v>1150</v>
      </c>
      <c r="H38" s="8">
        <v>1258</v>
      </c>
      <c r="I38" s="8">
        <v>1979</v>
      </c>
      <c r="J38" s="8">
        <v>1997</v>
      </c>
      <c r="K38" s="8">
        <v>1372</v>
      </c>
      <c r="L38" s="8">
        <v>930</v>
      </c>
      <c r="M38" s="8">
        <v>563</v>
      </c>
      <c r="N38" s="8">
        <v>15584</v>
      </c>
    </row>
    <row r="39" spans="1:14" ht="12.75" x14ac:dyDescent="0.25">
      <c r="A39" s="34">
        <v>2003</v>
      </c>
      <c r="B39" s="8">
        <v>1396</v>
      </c>
      <c r="C39" s="8">
        <v>748</v>
      </c>
      <c r="D39" s="8">
        <v>1269</v>
      </c>
      <c r="E39" s="8">
        <v>1290</v>
      </c>
      <c r="F39" s="8">
        <v>1128</v>
      </c>
      <c r="G39" s="8">
        <v>1348</v>
      </c>
      <c r="H39" s="8">
        <v>1490</v>
      </c>
      <c r="I39" s="8">
        <v>2114</v>
      </c>
      <c r="J39" s="8">
        <v>1997</v>
      </c>
      <c r="K39" s="8">
        <v>1508</v>
      </c>
      <c r="L39" s="8">
        <v>1604</v>
      </c>
      <c r="M39" s="8">
        <v>920</v>
      </c>
      <c r="N39" s="8">
        <v>16812</v>
      </c>
    </row>
    <row r="40" spans="1:14" ht="12.75" x14ac:dyDescent="0.25">
      <c r="A40" s="34">
        <v>2004</v>
      </c>
      <c r="B40" s="8">
        <v>1780</v>
      </c>
      <c r="C40" s="8">
        <v>2043</v>
      </c>
      <c r="D40" s="8">
        <v>2504</v>
      </c>
      <c r="E40" s="8">
        <v>2951</v>
      </c>
      <c r="F40" s="8">
        <v>1475</v>
      </c>
      <c r="G40" s="8">
        <v>1662</v>
      </c>
      <c r="H40" s="8">
        <v>1025</v>
      </c>
      <c r="I40" s="8">
        <v>1292</v>
      </c>
      <c r="J40" s="8">
        <v>1369</v>
      </c>
      <c r="K40" s="8">
        <v>1144</v>
      </c>
      <c r="L40" s="8">
        <v>984</v>
      </c>
      <c r="M40" s="8">
        <v>469</v>
      </c>
      <c r="N40" s="8">
        <v>18698</v>
      </c>
    </row>
    <row r="41" spans="1:14" ht="12.75" x14ac:dyDescent="0.25">
      <c r="A41" s="34">
        <v>2005</v>
      </c>
      <c r="B41" s="8">
        <v>1606</v>
      </c>
      <c r="C41" s="8">
        <v>1359</v>
      </c>
      <c r="D41" s="8">
        <v>1859</v>
      </c>
      <c r="E41" s="8">
        <v>1442</v>
      </c>
      <c r="F41" s="8">
        <v>1771</v>
      </c>
      <c r="G41" s="8">
        <v>1645</v>
      </c>
      <c r="H41" s="8">
        <v>1556</v>
      </c>
      <c r="I41" s="8">
        <v>2252</v>
      </c>
      <c r="J41" s="8">
        <v>2428</v>
      </c>
      <c r="K41" s="8">
        <v>2545</v>
      </c>
      <c r="L41" s="8">
        <v>2348</v>
      </c>
      <c r="M41" s="8">
        <v>1451</v>
      </c>
      <c r="N41" s="8">
        <v>22262</v>
      </c>
    </row>
    <row r="42" spans="1:14" ht="12.75" x14ac:dyDescent="0.25">
      <c r="A42" s="34">
        <v>2006</v>
      </c>
      <c r="B42" s="8">
        <v>2252</v>
      </c>
      <c r="C42" s="8">
        <v>2087</v>
      </c>
      <c r="D42" s="8">
        <v>1842</v>
      </c>
      <c r="E42" s="8">
        <v>1465</v>
      </c>
      <c r="F42" s="8">
        <v>1516</v>
      </c>
      <c r="G42" s="8">
        <v>1479</v>
      </c>
      <c r="H42" s="8">
        <v>1499</v>
      </c>
      <c r="I42" s="8">
        <v>1811</v>
      </c>
      <c r="J42" s="8">
        <v>1848</v>
      </c>
      <c r="K42" s="8">
        <v>1608</v>
      </c>
      <c r="L42" s="8">
        <v>1382</v>
      </c>
      <c r="M42" s="8">
        <v>824</v>
      </c>
      <c r="N42" s="8">
        <v>19613</v>
      </c>
    </row>
    <row r="43" spans="1:14" ht="12.75" x14ac:dyDescent="0.25">
      <c r="A43" s="33">
        <v>2007</v>
      </c>
      <c r="B43" s="8">
        <v>1332</v>
      </c>
      <c r="C43" s="8">
        <v>1413</v>
      </c>
      <c r="D43" s="8">
        <v>1622</v>
      </c>
      <c r="E43" s="8">
        <v>1655</v>
      </c>
      <c r="F43" s="8">
        <v>1658</v>
      </c>
      <c r="G43" s="8">
        <v>1811</v>
      </c>
      <c r="H43" s="8">
        <v>2019</v>
      </c>
      <c r="I43" s="8">
        <v>1717</v>
      </c>
      <c r="J43" s="8">
        <v>1587</v>
      </c>
      <c r="K43" s="8">
        <v>1390</v>
      </c>
      <c r="L43" s="8">
        <v>1219</v>
      </c>
      <c r="M43" s="8">
        <v>1051</v>
      </c>
      <c r="N43" s="8">
        <v>18474</v>
      </c>
    </row>
    <row r="44" spans="1:14" ht="12" customHeight="1" x14ac:dyDescent="0.25">
      <c r="A44" s="34">
        <v>2008</v>
      </c>
      <c r="B44" s="32">
        <v>2154</v>
      </c>
      <c r="C44" s="32">
        <v>2706</v>
      </c>
      <c r="D44" s="32">
        <v>2233</v>
      </c>
      <c r="E44" s="32">
        <v>2643</v>
      </c>
      <c r="F44" s="32">
        <v>2277</v>
      </c>
      <c r="G44" s="32">
        <v>2205</v>
      </c>
      <c r="H44" s="32">
        <v>3011</v>
      </c>
      <c r="I44" s="32">
        <v>3087</v>
      </c>
      <c r="J44" s="32">
        <v>3979</v>
      </c>
      <c r="K44" s="32">
        <v>2903</v>
      </c>
      <c r="L44" s="32">
        <v>2285</v>
      </c>
      <c r="M44" s="32">
        <v>1823</v>
      </c>
      <c r="N44" s="32">
        <v>31306</v>
      </c>
    </row>
    <row r="45" spans="1:14" ht="12.75" x14ac:dyDescent="0.25">
      <c r="A45" s="33">
        <v>2009</v>
      </c>
      <c r="B45" s="32">
        <v>1125</v>
      </c>
      <c r="C45" s="32">
        <v>1431</v>
      </c>
      <c r="D45" s="32">
        <v>1354</v>
      </c>
      <c r="E45" s="32">
        <v>1074</v>
      </c>
      <c r="F45" s="32">
        <v>1115</v>
      </c>
      <c r="G45" s="32">
        <v>1467</v>
      </c>
      <c r="H45" s="32">
        <v>2011</v>
      </c>
      <c r="I45" s="32">
        <v>2198</v>
      </c>
      <c r="J45" s="32">
        <v>2867</v>
      </c>
      <c r="K45" s="32">
        <v>2197</v>
      </c>
      <c r="L45" s="32">
        <v>1873</v>
      </c>
      <c r="M45" s="32">
        <v>1270</v>
      </c>
      <c r="N45" s="32">
        <v>19982</v>
      </c>
    </row>
    <row r="46" spans="1:14" ht="12.75" x14ac:dyDescent="0.25">
      <c r="A46" s="33">
        <v>2010</v>
      </c>
      <c r="B46" s="32">
        <v>786</v>
      </c>
      <c r="C46" s="32">
        <v>932</v>
      </c>
      <c r="D46" s="32">
        <v>384</v>
      </c>
      <c r="E46" s="32">
        <v>880</v>
      </c>
      <c r="F46" s="32">
        <v>956</v>
      </c>
      <c r="G46" s="32">
        <v>1089</v>
      </c>
      <c r="H46" s="32">
        <v>1800</v>
      </c>
      <c r="I46" s="32">
        <v>2522</v>
      </c>
      <c r="J46" s="32">
        <v>3004</v>
      </c>
      <c r="K46" s="32">
        <v>2264</v>
      </c>
      <c r="L46" s="32">
        <v>1967</v>
      </c>
      <c r="M46" s="32">
        <v>1253</v>
      </c>
      <c r="N46" s="32">
        <v>17837</v>
      </c>
    </row>
    <row r="47" spans="1:14" ht="12.75" x14ac:dyDescent="0.25">
      <c r="A47" s="33">
        <v>2011</v>
      </c>
      <c r="B47" s="32">
        <v>1041</v>
      </c>
      <c r="C47" s="32">
        <v>1208</v>
      </c>
      <c r="D47" s="32">
        <v>1232</v>
      </c>
      <c r="E47" s="32">
        <v>1200</v>
      </c>
      <c r="F47" s="32">
        <v>1242</v>
      </c>
      <c r="G47" s="32">
        <v>1307</v>
      </c>
      <c r="H47" s="32">
        <v>1695</v>
      </c>
      <c r="I47" s="32">
        <v>2636</v>
      </c>
      <c r="J47" s="32">
        <v>3414</v>
      </c>
      <c r="K47" s="32">
        <v>2196</v>
      </c>
      <c r="L47" s="32">
        <v>1753</v>
      </c>
      <c r="M47" s="32">
        <v>903</v>
      </c>
      <c r="N47" s="32">
        <v>19827</v>
      </c>
    </row>
  </sheetData>
  <mergeCells count="3">
    <mergeCell ref="A3:N3"/>
    <mergeCell ref="A18:N18"/>
    <mergeCell ref="A33:N33"/>
  </mergeCells>
  <pageMargins left="0.59055118110236227" right="0.59055118110236227" top="0.98425196850393704" bottom="0.98425196850393704" header="0" footer="0.51181102362204722"/>
  <pageSetup paperSize="9" orientation="portrait" r:id="rId1"/>
  <headerFooter alignWithMargins="0"/>
  <legacy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FC2EC-7C92-4E4D-9E30-80E9F0540720}">
  <dimension ref="A1:G45"/>
  <sheetViews>
    <sheetView zoomScaleNormal="100" workbookViewId="0"/>
  </sheetViews>
  <sheetFormatPr defaultRowHeight="12.75" customHeight="1" x14ac:dyDescent="0.2"/>
  <cols>
    <col min="1" max="1" width="15.7109375" style="43" customWidth="1"/>
    <col min="2" max="7" width="13.7109375" style="43" customWidth="1"/>
    <col min="8" max="16384" width="9.140625" style="43"/>
  </cols>
  <sheetData>
    <row r="1" spans="1:7" s="152" customFormat="1" ht="13.5" customHeight="1" thickBot="1" x14ac:dyDescent="0.3">
      <c r="A1" s="154" t="s">
        <v>190</v>
      </c>
      <c r="B1" s="153"/>
      <c r="C1" s="153"/>
      <c r="D1" s="153"/>
      <c r="E1" s="153"/>
      <c r="F1" s="153"/>
      <c r="G1" s="153"/>
    </row>
    <row r="2" spans="1:7" s="48" customFormat="1" ht="25.5" customHeight="1" x14ac:dyDescent="0.25">
      <c r="A2" s="190" t="s">
        <v>152</v>
      </c>
      <c r="B2" s="159" t="s">
        <v>158</v>
      </c>
      <c r="C2" s="158" t="s">
        <v>157</v>
      </c>
      <c r="D2" s="157" t="s">
        <v>156</v>
      </c>
      <c r="E2" s="157" t="s">
        <v>189</v>
      </c>
      <c r="F2" s="156" t="s">
        <v>51</v>
      </c>
      <c r="G2" s="156" t="s">
        <v>22</v>
      </c>
    </row>
    <row r="3" spans="1:7" s="183" customFormat="1" ht="12.75" customHeight="1" x14ac:dyDescent="0.25">
      <c r="A3" s="142" t="s">
        <v>96</v>
      </c>
      <c r="B3" s="182">
        <v>33227</v>
      </c>
      <c r="C3" s="182">
        <v>8224</v>
      </c>
      <c r="D3" s="182">
        <v>5735</v>
      </c>
      <c r="E3" s="182">
        <v>26554</v>
      </c>
      <c r="F3" s="182">
        <v>15617</v>
      </c>
      <c r="G3" s="182">
        <v>89357</v>
      </c>
    </row>
    <row r="4" spans="1:7" s="183" customFormat="1" ht="12.75" customHeight="1" x14ac:dyDescent="0.25">
      <c r="A4" s="146" t="s">
        <v>144</v>
      </c>
      <c r="B4" s="111"/>
      <c r="C4" s="111"/>
      <c r="D4" s="111"/>
      <c r="E4" s="111"/>
      <c r="F4" s="111"/>
      <c r="G4" s="111"/>
    </row>
    <row r="5" spans="1:7" s="183" customFormat="1" ht="12.75" customHeight="1" x14ac:dyDescent="0.25">
      <c r="A5" s="145" t="s">
        <v>95</v>
      </c>
      <c r="B5" s="111">
        <v>450</v>
      </c>
      <c r="C5" s="111">
        <v>239</v>
      </c>
      <c r="D5" s="111">
        <v>37</v>
      </c>
      <c r="E5" s="111">
        <v>218</v>
      </c>
      <c r="F5" s="111">
        <v>1641</v>
      </c>
      <c r="G5" s="111">
        <v>2585</v>
      </c>
    </row>
    <row r="6" spans="1:7" s="183" customFormat="1" ht="12.75" customHeight="1" x14ac:dyDescent="0.25">
      <c r="A6" s="145" t="s">
        <v>92</v>
      </c>
      <c r="B6" s="111">
        <v>811</v>
      </c>
      <c r="C6" s="111">
        <v>317</v>
      </c>
      <c r="D6" s="111">
        <v>115</v>
      </c>
      <c r="E6" s="111">
        <v>213</v>
      </c>
      <c r="F6" s="111">
        <v>328</v>
      </c>
      <c r="G6" s="111">
        <v>1784</v>
      </c>
    </row>
    <row r="7" spans="1:7" s="183" customFormat="1" ht="12.75" customHeight="1" x14ac:dyDescent="0.25">
      <c r="A7" s="187" t="s">
        <v>90</v>
      </c>
      <c r="B7" s="111">
        <v>719</v>
      </c>
      <c r="C7" s="111">
        <v>259</v>
      </c>
      <c r="D7" s="111">
        <v>125</v>
      </c>
      <c r="E7" s="111">
        <v>111</v>
      </c>
      <c r="F7" s="111">
        <v>133</v>
      </c>
      <c r="G7" s="111">
        <v>1347</v>
      </c>
    </row>
    <row r="8" spans="1:7" s="183" customFormat="1" ht="12.75" customHeight="1" x14ac:dyDescent="0.25">
      <c r="A8" s="145" t="s">
        <v>88</v>
      </c>
      <c r="B8" s="111">
        <v>294</v>
      </c>
      <c r="C8" s="111">
        <v>179</v>
      </c>
      <c r="D8" s="111">
        <v>39</v>
      </c>
      <c r="E8" s="111">
        <v>166</v>
      </c>
      <c r="F8" s="111">
        <v>653</v>
      </c>
      <c r="G8" s="111">
        <v>1331</v>
      </c>
    </row>
    <row r="9" spans="1:7" s="183" customFormat="1" ht="12.75" customHeight="1" x14ac:dyDescent="0.25">
      <c r="A9" s="187" t="s">
        <v>85</v>
      </c>
      <c r="B9" s="111">
        <v>1717</v>
      </c>
      <c r="C9" s="111">
        <v>847</v>
      </c>
      <c r="D9" s="111">
        <v>1275</v>
      </c>
      <c r="E9" s="111">
        <v>2233</v>
      </c>
      <c r="F9" s="111">
        <v>5388</v>
      </c>
      <c r="G9" s="111">
        <v>11460</v>
      </c>
    </row>
    <row r="10" spans="1:7" s="183" customFormat="1" ht="12.75" customHeight="1" x14ac:dyDescent="0.25">
      <c r="A10" s="187" t="s">
        <v>84</v>
      </c>
      <c r="B10" s="111">
        <v>722</v>
      </c>
      <c r="C10" s="111">
        <v>174</v>
      </c>
      <c r="D10" s="111">
        <v>116</v>
      </c>
      <c r="E10" s="111">
        <v>260</v>
      </c>
      <c r="F10" s="111">
        <v>284</v>
      </c>
      <c r="G10" s="111">
        <v>1556</v>
      </c>
    </row>
    <row r="11" spans="1:7" s="183" customFormat="1" ht="12.75" customHeight="1" x14ac:dyDescent="0.25">
      <c r="A11" s="187" t="s">
        <v>81</v>
      </c>
      <c r="B11" s="111">
        <v>134</v>
      </c>
      <c r="C11" s="111">
        <v>85</v>
      </c>
      <c r="D11" s="111">
        <v>149</v>
      </c>
      <c r="E11" s="111">
        <v>66</v>
      </c>
      <c r="F11" s="111">
        <v>120</v>
      </c>
      <c r="G11" s="111">
        <v>554</v>
      </c>
    </row>
    <row r="12" spans="1:7" s="183" customFormat="1" ht="12.75" customHeight="1" x14ac:dyDescent="0.25">
      <c r="A12" s="142" t="s">
        <v>148</v>
      </c>
      <c r="B12" s="182">
        <v>5563</v>
      </c>
      <c r="C12" s="182">
        <v>2368</v>
      </c>
      <c r="D12" s="182">
        <v>2298</v>
      </c>
      <c r="E12" s="182">
        <v>3547</v>
      </c>
      <c r="F12" s="182">
        <v>8863</v>
      </c>
      <c r="G12" s="182">
        <v>22639</v>
      </c>
    </row>
    <row r="13" spans="1:7" s="183" customFormat="1" ht="12.75" customHeight="1" x14ac:dyDescent="0.25">
      <c r="A13" s="187" t="s">
        <v>122</v>
      </c>
      <c r="B13" s="111">
        <v>110</v>
      </c>
      <c r="C13" s="111">
        <v>50</v>
      </c>
      <c r="D13" s="111">
        <v>38</v>
      </c>
      <c r="E13" s="111">
        <v>440</v>
      </c>
      <c r="F13" s="111">
        <v>12</v>
      </c>
      <c r="G13" s="111">
        <v>650</v>
      </c>
    </row>
    <row r="14" spans="1:7" s="183" customFormat="1" ht="12.75" customHeight="1" x14ac:dyDescent="0.25">
      <c r="A14" s="187" t="s">
        <v>79</v>
      </c>
      <c r="B14" s="111">
        <v>313</v>
      </c>
      <c r="C14" s="111">
        <v>89</v>
      </c>
      <c r="D14" s="111">
        <v>54</v>
      </c>
      <c r="E14" s="111">
        <v>574</v>
      </c>
      <c r="F14" s="111">
        <v>46</v>
      </c>
      <c r="G14" s="111">
        <v>1076</v>
      </c>
    </row>
    <row r="15" spans="1:7" s="183" customFormat="1" ht="12.75" customHeight="1" x14ac:dyDescent="0.25">
      <c r="A15" s="145" t="s">
        <v>78</v>
      </c>
      <c r="B15" s="111">
        <v>21436</v>
      </c>
      <c r="C15" s="111">
        <v>3178</v>
      </c>
      <c r="D15" s="111">
        <v>881</v>
      </c>
      <c r="E15" s="111">
        <v>12359</v>
      </c>
      <c r="F15" s="111">
        <v>3064</v>
      </c>
      <c r="G15" s="111">
        <v>40918</v>
      </c>
    </row>
    <row r="16" spans="1:7" s="183" customFormat="1" ht="12.75" customHeight="1" x14ac:dyDescent="0.25">
      <c r="A16" s="187" t="s">
        <v>77</v>
      </c>
      <c r="B16" s="111">
        <v>1051</v>
      </c>
      <c r="C16" s="111">
        <v>375</v>
      </c>
      <c r="D16" s="111">
        <v>658</v>
      </c>
      <c r="E16" s="111">
        <v>324</v>
      </c>
      <c r="F16" s="111">
        <v>791</v>
      </c>
      <c r="G16" s="111">
        <v>3199</v>
      </c>
    </row>
    <row r="17" spans="1:7" s="183" customFormat="1" ht="12.75" customHeight="1" x14ac:dyDescent="0.25">
      <c r="A17" s="142" t="s">
        <v>147</v>
      </c>
      <c r="B17" s="182">
        <v>28693</v>
      </c>
      <c r="C17" s="182">
        <v>6106</v>
      </c>
      <c r="D17" s="182">
        <v>4065</v>
      </c>
      <c r="E17" s="182">
        <v>17572</v>
      </c>
      <c r="F17" s="182">
        <v>12843</v>
      </c>
      <c r="G17" s="182">
        <v>69279</v>
      </c>
    </row>
    <row r="18" spans="1:7" s="183" customFormat="1" ht="12.75" customHeight="1" x14ac:dyDescent="0.25">
      <c r="A18" s="187" t="s">
        <v>73</v>
      </c>
      <c r="B18" s="111">
        <v>140</v>
      </c>
      <c r="C18" s="111">
        <v>155</v>
      </c>
      <c r="D18" s="111">
        <v>38</v>
      </c>
      <c r="E18" s="111">
        <v>797</v>
      </c>
      <c r="F18" s="111">
        <v>161</v>
      </c>
      <c r="G18" s="111">
        <v>1291</v>
      </c>
    </row>
    <row r="19" spans="1:7" s="183" customFormat="1" ht="12.75" customHeight="1" x14ac:dyDescent="0.25">
      <c r="A19" s="145" t="s">
        <v>72</v>
      </c>
      <c r="B19" s="111">
        <v>62</v>
      </c>
      <c r="C19" s="111">
        <v>60</v>
      </c>
      <c r="D19" s="111">
        <v>12</v>
      </c>
      <c r="E19" s="111">
        <v>98</v>
      </c>
      <c r="F19" s="111">
        <v>290</v>
      </c>
      <c r="G19" s="111">
        <v>522</v>
      </c>
    </row>
    <row r="20" spans="1:7" s="183" customFormat="1" ht="12.75" customHeight="1" x14ac:dyDescent="0.25">
      <c r="A20" s="60" t="s">
        <v>71</v>
      </c>
      <c r="B20" s="111">
        <v>913</v>
      </c>
      <c r="C20" s="111">
        <v>594</v>
      </c>
      <c r="D20" s="111">
        <v>371</v>
      </c>
      <c r="E20" s="111">
        <v>3489</v>
      </c>
      <c r="F20" s="111">
        <v>1654</v>
      </c>
      <c r="G20" s="111">
        <v>7021</v>
      </c>
    </row>
    <row r="21" spans="1:7" s="183" customFormat="1" ht="12.75" customHeight="1" x14ac:dyDescent="0.25">
      <c r="A21" s="187" t="s">
        <v>70</v>
      </c>
      <c r="B21" s="111">
        <v>244</v>
      </c>
      <c r="C21" s="111">
        <v>238</v>
      </c>
      <c r="D21" s="111">
        <v>465</v>
      </c>
      <c r="E21" s="111">
        <v>320</v>
      </c>
      <c r="F21" s="111">
        <v>26</v>
      </c>
      <c r="G21" s="111">
        <v>1293</v>
      </c>
    </row>
    <row r="22" spans="1:7" s="183" customFormat="1" ht="12.75" customHeight="1" x14ac:dyDescent="0.25">
      <c r="A22" s="187" t="s">
        <v>69</v>
      </c>
      <c r="B22" s="111">
        <v>2527</v>
      </c>
      <c r="C22" s="111">
        <v>802</v>
      </c>
      <c r="D22" s="111">
        <v>331</v>
      </c>
      <c r="E22" s="111">
        <v>2922</v>
      </c>
      <c r="F22" s="111">
        <v>540</v>
      </c>
      <c r="G22" s="111">
        <v>7122</v>
      </c>
    </row>
    <row r="23" spans="1:7" s="183" customFormat="1" ht="12.75" customHeight="1" x14ac:dyDescent="0.25">
      <c r="A23" s="186" t="s">
        <v>67</v>
      </c>
      <c r="B23" s="182">
        <v>4473</v>
      </c>
      <c r="C23" s="182">
        <v>1778</v>
      </c>
      <c r="D23" s="182">
        <v>2075</v>
      </c>
      <c r="E23" s="182">
        <v>5761</v>
      </c>
      <c r="F23" s="182">
        <v>571</v>
      </c>
      <c r="G23" s="182">
        <v>14658</v>
      </c>
    </row>
    <row r="24" spans="1:7" s="183" customFormat="1" ht="12.75" customHeight="1" x14ac:dyDescent="0.25">
      <c r="A24" s="146" t="s">
        <v>144</v>
      </c>
      <c r="B24" s="111"/>
      <c r="C24" s="111"/>
      <c r="D24" s="111"/>
      <c r="E24" s="111"/>
      <c r="F24" s="111"/>
      <c r="G24" s="111"/>
    </row>
    <row r="25" spans="1:7" s="183" customFormat="1" ht="12.75" customHeight="1" x14ac:dyDescent="0.25">
      <c r="A25" s="188" t="s">
        <v>146</v>
      </c>
      <c r="B25" s="111">
        <v>338</v>
      </c>
      <c r="C25" s="111">
        <v>123</v>
      </c>
      <c r="D25" s="111">
        <v>55</v>
      </c>
      <c r="E25" s="111">
        <v>78</v>
      </c>
      <c r="F25" s="111">
        <v>40</v>
      </c>
      <c r="G25" s="111">
        <v>634</v>
      </c>
    </row>
    <row r="26" spans="1:7" s="183" customFormat="1" ht="12.75" customHeight="1" x14ac:dyDescent="0.25">
      <c r="A26" s="188" t="s">
        <v>117</v>
      </c>
      <c r="B26" s="111">
        <v>93</v>
      </c>
      <c r="C26" s="111">
        <v>68</v>
      </c>
      <c r="D26" s="111">
        <v>642</v>
      </c>
      <c r="E26" s="111">
        <v>114</v>
      </c>
      <c r="F26" s="111">
        <v>123</v>
      </c>
      <c r="G26" s="111">
        <v>1040</v>
      </c>
    </row>
    <row r="27" spans="1:7" s="183" customFormat="1" ht="12.75" customHeight="1" x14ac:dyDescent="0.25">
      <c r="A27" s="188" t="s">
        <v>66</v>
      </c>
      <c r="B27" s="111">
        <v>83</v>
      </c>
      <c r="C27" s="111">
        <v>115</v>
      </c>
      <c r="D27" s="111">
        <v>329</v>
      </c>
      <c r="E27" s="111">
        <v>133</v>
      </c>
      <c r="F27" s="111">
        <v>23</v>
      </c>
      <c r="G27" s="111">
        <v>683</v>
      </c>
    </row>
    <row r="28" spans="1:7" s="183" customFormat="1" ht="12.75" customHeight="1" x14ac:dyDescent="0.25">
      <c r="A28" s="187" t="s">
        <v>65</v>
      </c>
      <c r="B28" s="111">
        <v>317</v>
      </c>
      <c r="C28" s="111">
        <v>89</v>
      </c>
      <c r="D28" s="111">
        <v>133</v>
      </c>
      <c r="E28" s="111">
        <v>59</v>
      </c>
      <c r="F28" s="111">
        <v>17</v>
      </c>
      <c r="G28" s="111">
        <v>615</v>
      </c>
    </row>
    <row r="29" spans="1:7" s="183" customFormat="1" ht="12.75" customHeight="1" x14ac:dyDescent="0.25">
      <c r="A29" s="187" t="s">
        <v>64</v>
      </c>
      <c r="B29" s="111">
        <v>2577</v>
      </c>
      <c r="C29" s="111">
        <v>662</v>
      </c>
      <c r="D29" s="111">
        <v>144</v>
      </c>
      <c r="E29" s="111">
        <v>3157</v>
      </c>
      <c r="F29" s="111">
        <v>59</v>
      </c>
      <c r="G29" s="111">
        <v>6599</v>
      </c>
    </row>
    <row r="30" spans="1:7" s="183" customFormat="1" ht="12.75" customHeight="1" x14ac:dyDescent="0.25">
      <c r="A30" s="188" t="s">
        <v>145</v>
      </c>
      <c r="B30" s="111">
        <v>283</v>
      </c>
      <c r="C30" s="111">
        <v>113</v>
      </c>
      <c r="D30" s="111">
        <v>155</v>
      </c>
      <c r="E30" s="111">
        <v>52</v>
      </c>
      <c r="F30" s="111">
        <v>51</v>
      </c>
      <c r="G30" s="111">
        <v>654</v>
      </c>
    </row>
    <row r="31" spans="1:7" s="183" customFormat="1" ht="12.75" customHeight="1" x14ac:dyDescent="0.25">
      <c r="A31" s="188" t="s">
        <v>63</v>
      </c>
      <c r="B31" s="111">
        <v>156</v>
      </c>
      <c r="C31" s="111">
        <v>81</v>
      </c>
      <c r="D31" s="111">
        <v>24</v>
      </c>
      <c r="E31" s="111">
        <v>108</v>
      </c>
      <c r="F31" s="111">
        <v>13</v>
      </c>
      <c r="G31" s="111">
        <v>382</v>
      </c>
    </row>
    <row r="32" spans="1:7" s="183" customFormat="1" ht="12.75" customHeight="1" x14ac:dyDescent="0.25">
      <c r="A32" s="187" t="s">
        <v>62</v>
      </c>
      <c r="B32" s="111">
        <v>66</v>
      </c>
      <c r="C32" s="111">
        <v>97</v>
      </c>
      <c r="D32" s="111">
        <v>13</v>
      </c>
      <c r="E32" s="111">
        <v>406</v>
      </c>
      <c r="F32" s="111">
        <v>18</v>
      </c>
      <c r="G32" s="111">
        <v>600</v>
      </c>
    </row>
    <row r="33" spans="1:7" s="183" customFormat="1" ht="12.75" customHeight="1" x14ac:dyDescent="0.25">
      <c r="A33" s="187" t="s">
        <v>61</v>
      </c>
      <c r="B33" s="111">
        <v>356</v>
      </c>
      <c r="C33" s="111">
        <v>219</v>
      </c>
      <c r="D33" s="111">
        <v>104</v>
      </c>
      <c r="E33" s="111">
        <v>936</v>
      </c>
      <c r="F33" s="111">
        <v>26</v>
      </c>
      <c r="G33" s="111">
        <v>1641</v>
      </c>
    </row>
    <row r="34" spans="1:7" s="183" customFormat="1" ht="12.75" customHeight="1" x14ac:dyDescent="0.25">
      <c r="A34" s="186" t="s">
        <v>59</v>
      </c>
      <c r="B34" s="182">
        <v>447</v>
      </c>
      <c r="C34" s="182">
        <v>753</v>
      </c>
      <c r="D34" s="182">
        <v>338</v>
      </c>
      <c r="E34" s="182">
        <v>710</v>
      </c>
      <c r="F34" s="182">
        <v>647</v>
      </c>
      <c r="G34" s="182">
        <v>2895</v>
      </c>
    </row>
    <row r="35" spans="1:7" s="183" customFormat="1" ht="12.75" customHeight="1" x14ac:dyDescent="0.25">
      <c r="A35" s="146" t="s">
        <v>144</v>
      </c>
      <c r="B35" s="111"/>
      <c r="C35" s="111"/>
      <c r="D35" s="111"/>
      <c r="E35" s="111"/>
      <c r="F35" s="111"/>
      <c r="G35" s="111"/>
    </row>
    <row r="36" spans="1:7" s="183" customFormat="1" ht="12.75" customHeight="1" x14ac:dyDescent="0.25">
      <c r="A36" s="187" t="s">
        <v>58</v>
      </c>
      <c r="B36" s="111">
        <v>264</v>
      </c>
      <c r="C36" s="111">
        <v>471</v>
      </c>
      <c r="D36" s="111">
        <v>181</v>
      </c>
      <c r="E36" s="111">
        <v>385</v>
      </c>
      <c r="F36" s="111">
        <v>549</v>
      </c>
      <c r="G36" s="111">
        <v>1850</v>
      </c>
    </row>
    <row r="37" spans="1:7" s="183" customFormat="1" ht="12.75" customHeight="1" x14ac:dyDescent="0.25">
      <c r="A37" s="187" t="s">
        <v>57</v>
      </c>
      <c r="B37" s="111">
        <v>49</v>
      </c>
      <c r="C37" s="111">
        <v>75</v>
      </c>
      <c r="D37" s="111">
        <v>69</v>
      </c>
      <c r="E37" s="111">
        <v>47</v>
      </c>
      <c r="F37" s="111">
        <v>42</v>
      </c>
      <c r="G37" s="111">
        <v>282</v>
      </c>
    </row>
    <row r="38" spans="1:7" s="183" customFormat="1" ht="12.75" customHeight="1" x14ac:dyDescent="0.25">
      <c r="A38" s="186" t="s">
        <v>55</v>
      </c>
      <c r="B38" s="182">
        <v>121</v>
      </c>
      <c r="C38" s="182">
        <v>638</v>
      </c>
      <c r="D38" s="182">
        <v>455</v>
      </c>
      <c r="E38" s="182">
        <v>907</v>
      </c>
      <c r="F38" s="182">
        <v>108</v>
      </c>
      <c r="G38" s="182">
        <v>2229</v>
      </c>
    </row>
    <row r="39" spans="1:7" s="183" customFormat="1" ht="12.75" customHeight="1" x14ac:dyDescent="0.25">
      <c r="A39" s="146" t="s">
        <v>144</v>
      </c>
      <c r="B39" s="111"/>
      <c r="C39" s="111"/>
      <c r="D39" s="111"/>
      <c r="E39" s="111"/>
      <c r="F39" s="111"/>
      <c r="G39" s="111"/>
    </row>
    <row r="40" spans="1:7" s="183" customFormat="1" ht="12.75" customHeight="1" x14ac:dyDescent="0.25">
      <c r="A40" s="187" t="s">
        <v>111</v>
      </c>
      <c r="B40" s="111">
        <v>9</v>
      </c>
      <c r="C40" s="111">
        <v>37</v>
      </c>
      <c r="D40" s="111">
        <v>8</v>
      </c>
      <c r="E40" s="111">
        <v>146</v>
      </c>
      <c r="F40" s="111">
        <v>10</v>
      </c>
      <c r="G40" s="111">
        <v>210</v>
      </c>
    </row>
    <row r="41" spans="1:7" s="183" customFormat="1" ht="12.75" customHeight="1" x14ac:dyDescent="0.25">
      <c r="A41" s="187" t="s">
        <v>110</v>
      </c>
      <c r="B41" s="111">
        <v>34</v>
      </c>
      <c r="C41" s="111">
        <v>169</v>
      </c>
      <c r="D41" s="111">
        <v>28</v>
      </c>
      <c r="E41" s="111">
        <v>216</v>
      </c>
      <c r="F41" s="111">
        <v>23</v>
      </c>
      <c r="G41" s="111">
        <v>470</v>
      </c>
    </row>
    <row r="42" spans="1:7" s="183" customFormat="1" ht="12.75" customHeight="1" x14ac:dyDescent="0.25">
      <c r="A42" s="187" t="s">
        <v>109</v>
      </c>
      <c r="B42" s="111">
        <v>3</v>
      </c>
      <c r="C42" s="111">
        <v>27</v>
      </c>
      <c r="D42" s="111">
        <v>18</v>
      </c>
      <c r="E42" s="111">
        <v>61</v>
      </c>
      <c r="F42" s="111">
        <v>7</v>
      </c>
      <c r="G42" s="111">
        <v>116</v>
      </c>
    </row>
    <row r="43" spans="1:7" s="183" customFormat="1" ht="12.75" customHeight="1" x14ac:dyDescent="0.25">
      <c r="A43" s="187" t="s">
        <v>54</v>
      </c>
      <c r="B43" s="111">
        <v>16</v>
      </c>
      <c r="C43" s="111">
        <v>196</v>
      </c>
      <c r="D43" s="111">
        <v>256</v>
      </c>
      <c r="E43" s="111">
        <v>192</v>
      </c>
      <c r="F43" s="111">
        <v>17</v>
      </c>
      <c r="G43" s="111">
        <v>677</v>
      </c>
    </row>
    <row r="44" spans="1:7" s="183" customFormat="1" ht="12.75" customHeight="1" x14ac:dyDescent="0.25">
      <c r="A44" s="186" t="s">
        <v>51</v>
      </c>
      <c r="B44" s="182">
        <v>24</v>
      </c>
      <c r="C44" s="182">
        <v>44</v>
      </c>
      <c r="D44" s="182">
        <v>10</v>
      </c>
      <c r="E44" s="182">
        <v>86</v>
      </c>
      <c r="F44" s="182">
        <v>22</v>
      </c>
      <c r="G44" s="182">
        <v>186</v>
      </c>
    </row>
    <row r="45" spans="1:7" ht="12.75" customHeight="1" x14ac:dyDescent="0.2">
      <c r="A45" s="186" t="s">
        <v>22</v>
      </c>
      <c r="B45" s="182">
        <v>38292</v>
      </c>
      <c r="C45" s="182">
        <v>11437</v>
      </c>
      <c r="D45" s="182">
        <v>8613</v>
      </c>
      <c r="E45" s="182">
        <v>34018</v>
      </c>
      <c r="F45" s="182">
        <v>16965</v>
      </c>
      <c r="G45" s="182">
        <v>109325</v>
      </c>
    </row>
  </sheetData>
  <pageMargins left="0.75" right="0.75" top="1" bottom="1" header="0.5" footer="0.5"/>
  <pageSetup paperSize="9" scale="86" orientation="portrait" r:id="rId1"/>
  <headerFooter alignWithMargins="0"/>
  <legacy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CE292-0ECC-4514-BF5C-8230445F1F65}">
  <dimension ref="A1:G45"/>
  <sheetViews>
    <sheetView zoomScaleNormal="100" workbookViewId="0"/>
  </sheetViews>
  <sheetFormatPr defaultRowHeight="12.75" customHeight="1" x14ac:dyDescent="0.2"/>
  <cols>
    <col min="1" max="1" width="15.7109375" style="43" customWidth="1"/>
    <col min="2" max="7" width="13.7109375" style="43" customWidth="1"/>
    <col min="8" max="16384" width="9.140625" style="43"/>
  </cols>
  <sheetData>
    <row r="1" spans="1:7" s="152" customFormat="1" ht="13.5" customHeight="1" thickBot="1" x14ac:dyDescent="0.3">
      <c r="A1" s="154" t="s">
        <v>191</v>
      </c>
      <c r="B1" s="153"/>
      <c r="C1" s="153"/>
      <c r="D1" s="153"/>
      <c r="E1" s="153"/>
      <c r="F1" s="153"/>
      <c r="G1" s="153"/>
    </row>
    <row r="2" spans="1:7" s="48" customFormat="1" ht="25.5" customHeight="1" x14ac:dyDescent="0.25">
      <c r="A2" s="191" t="s">
        <v>152</v>
      </c>
      <c r="B2" s="159" t="s">
        <v>158</v>
      </c>
      <c r="C2" s="158" t="s">
        <v>157</v>
      </c>
      <c r="D2" s="157" t="s">
        <v>156</v>
      </c>
      <c r="E2" s="157" t="s">
        <v>189</v>
      </c>
      <c r="F2" s="156" t="s">
        <v>51</v>
      </c>
      <c r="G2" s="156" t="s">
        <v>22</v>
      </c>
    </row>
    <row r="3" spans="1:7" s="183" customFormat="1" ht="12.75" customHeight="1" x14ac:dyDescent="0.25">
      <c r="A3" s="142" t="s">
        <v>96</v>
      </c>
      <c r="B3" s="182">
        <v>14202</v>
      </c>
      <c r="C3" s="182">
        <v>12467</v>
      </c>
      <c r="D3" s="182">
        <v>7070</v>
      </c>
      <c r="E3" s="182">
        <v>34116</v>
      </c>
      <c r="F3" s="182">
        <v>12090</v>
      </c>
      <c r="G3" s="182">
        <v>79945</v>
      </c>
    </row>
    <row r="4" spans="1:7" s="183" customFormat="1" ht="12.75" customHeight="1" x14ac:dyDescent="0.25">
      <c r="A4" s="146" t="s">
        <v>144</v>
      </c>
      <c r="B4" s="111"/>
      <c r="C4" s="111"/>
      <c r="D4" s="111"/>
      <c r="E4" s="111"/>
      <c r="F4" s="111"/>
      <c r="G4" s="111"/>
    </row>
    <row r="5" spans="1:7" s="183" customFormat="1" ht="12.75" customHeight="1" x14ac:dyDescent="0.25">
      <c r="A5" s="145" t="s">
        <v>95</v>
      </c>
      <c r="B5" s="111">
        <v>140</v>
      </c>
      <c r="C5" s="111">
        <v>232</v>
      </c>
      <c r="D5" s="111">
        <v>62</v>
      </c>
      <c r="E5" s="111">
        <v>125</v>
      </c>
      <c r="F5" s="111">
        <v>957</v>
      </c>
      <c r="G5" s="111">
        <v>1516</v>
      </c>
    </row>
    <row r="6" spans="1:7" s="183" customFormat="1" ht="12.75" customHeight="1" x14ac:dyDescent="0.25">
      <c r="A6" s="145" t="s">
        <v>92</v>
      </c>
      <c r="B6" s="111">
        <v>185</v>
      </c>
      <c r="C6" s="111">
        <v>294</v>
      </c>
      <c r="D6" s="111">
        <v>87</v>
      </c>
      <c r="E6" s="111">
        <v>99</v>
      </c>
      <c r="F6" s="111">
        <v>197</v>
      </c>
      <c r="G6" s="111">
        <v>862</v>
      </c>
    </row>
    <row r="7" spans="1:7" s="183" customFormat="1" ht="12.75" customHeight="1" x14ac:dyDescent="0.25">
      <c r="A7" s="187" t="s">
        <v>90</v>
      </c>
      <c r="B7" s="111">
        <v>201</v>
      </c>
      <c r="C7" s="111">
        <v>389</v>
      </c>
      <c r="D7" s="111">
        <v>150</v>
      </c>
      <c r="E7" s="111">
        <v>86</v>
      </c>
      <c r="F7" s="111">
        <v>85</v>
      </c>
      <c r="G7" s="111">
        <v>911</v>
      </c>
    </row>
    <row r="8" spans="1:7" s="183" customFormat="1" ht="12.75" customHeight="1" x14ac:dyDescent="0.25">
      <c r="A8" s="145" t="s">
        <v>88</v>
      </c>
      <c r="B8" s="111">
        <v>64</v>
      </c>
      <c r="C8" s="111">
        <v>199</v>
      </c>
      <c r="D8" s="111">
        <v>38</v>
      </c>
      <c r="E8" s="111">
        <v>89</v>
      </c>
      <c r="F8" s="111">
        <v>434</v>
      </c>
      <c r="G8" s="111">
        <v>824</v>
      </c>
    </row>
    <row r="9" spans="1:7" s="183" customFormat="1" ht="12.75" customHeight="1" x14ac:dyDescent="0.25">
      <c r="A9" s="187" t="s">
        <v>85</v>
      </c>
      <c r="B9" s="111">
        <v>426</v>
      </c>
      <c r="C9" s="111">
        <v>1233</v>
      </c>
      <c r="D9" s="111">
        <v>1368</v>
      </c>
      <c r="E9" s="111">
        <v>4114</v>
      </c>
      <c r="F9" s="111">
        <v>3276</v>
      </c>
      <c r="G9" s="111">
        <v>10417</v>
      </c>
    </row>
    <row r="10" spans="1:7" s="183" customFormat="1" ht="12.75" customHeight="1" x14ac:dyDescent="0.25">
      <c r="A10" s="187" t="s">
        <v>84</v>
      </c>
      <c r="B10" s="111">
        <v>101</v>
      </c>
      <c r="C10" s="111">
        <v>81</v>
      </c>
      <c r="D10" s="111">
        <v>123</v>
      </c>
      <c r="E10" s="111">
        <v>101</v>
      </c>
      <c r="F10" s="111">
        <v>64</v>
      </c>
      <c r="G10" s="111">
        <v>470</v>
      </c>
    </row>
    <row r="11" spans="1:7" s="183" customFormat="1" ht="12.75" customHeight="1" x14ac:dyDescent="0.25">
      <c r="A11" s="187" t="s">
        <v>81</v>
      </c>
      <c r="B11" s="111">
        <v>49</v>
      </c>
      <c r="C11" s="111">
        <v>124</v>
      </c>
      <c r="D11" s="111">
        <v>239</v>
      </c>
      <c r="E11" s="111">
        <v>45</v>
      </c>
      <c r="F11" s="111">
        <v>85</v>
      </c>
      <c r="G11" s="111">
        <v>542</v>
      </c>
    </row>
    <row r="12" spans="1:7" s="183" customFormat="1" ht="12.75" customHeight="1" x14ac:dyDescent="0.25">
      <c r="A12" s="142" t="s">
        <v>148</v>
      </c>
      <c r="B12" s="182">
        <v>1380</v>
      </c>
      <c r="C12" s="182">
        <v>2834</v>
      </c>
      <c r="D12" s="182">
        <v>2640</v>
      </c>
      <c r="E12" s="182">
        <v>4848</v>
      </c>
      <c r="F12" s="182">
        <v>5290</v>
      </c>
      <c r="G12" s="182">
        <v>16992</v>
      </c>
    </row>
    <row r="13" spans="1:7" s="183" customFormat="1" ht="12.75" customHeight="1" x14ac:dyDescent="0.25">
      <c r="A13" s="187" t="s">
        <v>122</v>
      </c>
      <c r="B13" s="111">
        <v>98</v>
      </c>
      <c r="C13" s="111">
        <v>51</v>
      </c>
      <c r="D13" s="111">
        <v>86</v>
      </c>
      <c r="E13" s="111">
        <v>451</v>
      </c>
      <c r="F13" s="111">
        <v>25</v>
      </c>
      <c r="G13" s="111">
        <v>711</v>
      </c>
    </row>
    <row r="14" spans="1:7" s="183" customFormat="1" ht="12.75" customHeight="1" x14ac:dyDescent="0.25">
      <c r="A14" s="187" t="s">
        <v>79</v>
      </c>
      <c r="B14" s="111">
        <v>224</v>
      </c>
      <c r="C14" s="111">
        <v>151</v>
      </c>
      <c r="D14" s="111">
        <v>117</v>
      </c>
      <c r="E14" s="111">
        <v>1187</v>
      </c>
      <c r="F14" s="111">
        <v>69</v>
      </c>
      <c r="G14" s="111">
        <v>1748</v>
      </c>
    </row>
    <row r="15" spans="1:7" s="183" customFormat="1" ht="12.75" customHeight="1" x14ac:dyDescent="0.25">
      <c r="A15" s="145" t="s">
        <v>78</v>
      </c>
      <c r="B15" s="111">
        <v>9761</v>
      </c>
      <c r="C15" s="111">
        <v>4992</v>
      </c>
      <c r="D15" s="111">
        <v>1108</v>
      </c>
      <c r="E15" s="111">
        <v>14097</v>
      </c>
      <c r="F15" s="111">
        <v>2644</v>
      </c>
      <c r="G15" s="111">
        <v>32602</v>
      </c>
    </row>
    <row r="16" spans="1:7" s="183" customFormat="1" ht="12.75" customHeight="1" x14ac:dyDescent="0.25">
      <c r="A16" s="187" t="s">
        <v>77</v>
      </c>
      <c r="B16" s="111">
        <v>1421</v>
      </c>
      <c r="C16" s="111">
        <v>729</v>
      </c>
      <c r="D16" s="111">
        <v>939</v>
      </c>
      <c r="E16" s="111">
        <v>850</v>
      </c>
      <c r="F16" s="111">
        <v>938</v>
      </c>
      <c r="G16" s="111">
        <v>4877</v>
      </c>
    </row>
    <row r="17" spans="1:7" s="183" customFormat="1" ht="12.75" customHeight="1" x14ac:dyDescent="0.25">
      <c r="A17" s="142" t="s">
        <v>147</v>
      </c>
      <c r="B17" s="182">
        <v>13025</v>
      </c>
      <c r="C17" s="182">
        <v>8866</v>
      </c>
      <c r="D17" s="182">
        <v>5104</v>
      </c>
      <c r="E17" s="182">
        <v>22561</v>
      </c>
      <c r="F17" s="182">
        <v>9034</v>
      </c>
      <c r="G17" s="182">
        <v>58590</v>
      </c>
    </row>
    <row r="18" spans="1:7" s="183" customFormat="1" ht="12.75" customHeight="1" x14ac:dyDescent="0.25">
      <c r="A18" s="187" t="s">
        <v>73</v>
      </c>
      <c r="B18" s="111">
        <v>128</v>
      </c>
      <c r="C18" s="111">
        <v>508</v>
      </c>
      <c r="D18" s="111">
        <v>96</v>
      </c>
      <c r="E18" s="111">
        <v>1500</v>
      </c>
      <c r="F18" s="111">
        <v>193</v>
      </c>
      <c r="G18" s="111">
        <v>2425</v>
      </c>
    </row>
    <row r="19" spans="1:7" s="183" customFormat="1" ht="12.75" customHeight="1" x14ac:dyDescent="0.25">
      <c r="A19" s="145" t="s">
        <v>72</v>
      </c>
      <c r="B19" s="111">
        <v>17</v>
      </c>
      <c r="C19" s="111">
        <v>48</v>
      </c>
      <c r="D19" s="111">
        <v>12</v>
      </c>
      <c r="E19" s="111">
        <v>143</v>
      </c>
      <c r="F19" s="111">
        <v>204</v>
      </c>
      <c r="G19" s="111">
        <v>424</v>
      </c>
    </row>
    <row r="20" spans="1:7" s="183" customFormat="1" ht="12.75" customHeight="1" x14ac:dyDescent="0.25">
      <c r="A20" s="60" t="s">
        <v>71</v>
      </c>
      <c r="B20" s="111">
        <v>158</v>
      </c>
      <c r="C20" s="111">
        <v>721</v>
      </c>
      <c r="D20" s="111">
        <v>457</v>
      </c>
      <c r="E20" s="111">
        <v>2948</v>
      </c>
      <c r="F20" s="111">
        <v>1921</v>
      </c>
      <c r="G20" s="111">
        <v>6205</v>
      </c>
    </row>
    <row r="21" spans="1:7" s="183" customFormat="1" ht="12.75" customHeight="1" x14ac:dyDescent="0.25">
      <c r="A21" s="187" t="s">
        <v>70</v>
      </c>
      <c r="B21" s="111">
        <v>34</v>
      </c>
      <c r="C21" s="111">
        <v>114</v>
      </c>
      <c r="D21" s="111">
        <v>272</v>
      </c>
      <c r="E21" s="111">
        <v>85</v>
      </c>
      <c r="F21" s="111">
        <v>16</v>
      </c>
      <c r="G21" s="111">
        <v>521</v>
      </c>
    </row>
    <row r="22" spans="1:7" s="183" customFormat="1" ht="12.75" customHeight="1" x14ac:dyDescent="0.25">
      <c r="A22" s="187" t="s">
        <v>69</v>
      </c>
      <c r="B22" s="111">
        <v>714</v>
      </c>
      <c r="C22" s="111">
        <v>1963</v>
      </c>
      <c r="D22" s="111">
        <v>361</v>
      </c>
      <c r="E22" s="111">
        <v>4582</v>
      </c>
      <c r="F22" s="111">
        <v>620</v>
      </c>
      <c r="G22" s="111">
        <v>8240</v>
      </c>
    </row>
    <row r="23" spans="1:7" s="183" customFormat="1" ht="12.75" customHeight="1" x14ac:dyDescent="0.25">
      <c r="A23" s="186" t="s">
        <v>67</v>
      </c>
      <c r="B23" s="182">
        <v>2617</v>
      </c>
      <c r="C23" s="182">
        <v>2736</v>
      </c>
      <c r="D23" s="182">
        <v>1470</v>
      </c>
      <c r="E23" s="182">
        <v>5079</v>
      </c>
      <c r="F23" s="182">
        <v>613</v>
      </c>
      <c r="G23" s="182">
        <v>12515</v>
      </c>
    </row>
    <row r="24" spans="1:7" s="183" customFormat="1" ht="12.75" customHeight="1" x14ac:dyDescent="0.25">
      <c r="A24" s="146" t="s">
        <v>144</v>
      </c>
      <c r="B24" s="111"/>
      <c r="C24" s="111"/>
      <c r="D24" s="111"/>
      <c r="E24" s="111"/>
      <c r="F24" s="111"/>
      <c r="G24" s="111"/>
    </row>
    <row r="25" spans="1:7" s="183" customFormat="1" ht="12.75" customHeight="1" x14ac:dyDescent="0.25">
      <c r="A25" s="188" t="s">
        <v>146</v>
      </c>
      <c r="B25" s="111">
        <v>46</v>
      </c>
      <c r="C25" s="111">
        <v>173</v>
      </c>
      <c r="D25" s="111">
        <v>25</v>
      </c>
      <c r="E25" s="111">
        <v>38</v>
      </c>
      <c r="F25" s="111">
        <v>53</v>
      </c>
      <c r="G25" s="111">
        <v>335</v>
      </c>
    </row>
    <row r="26" spans="1:7" s="183" customFormat="1" ht="12.75" customHeight="1" x14ac:dyDescent="0.25">
      <c r="A26" s="188" t="s">
        <v>117</v>
      </c>
      <c r="B26" s="111">
        <v>29</v>
      </c>
      <c r="C26" s="111">
        <v>77</v>
      </c>
      <c r="D26" s="111">
        <v>430</v>
      </c>
      <c r="E26" s="111">
        <v>48</v>
      </c>
      <c r="F26" s="111">
        <v>91</v>
      </c>
      <c r="G26" s="111">
        <v>675</v>
      </c>
    </row>
    <row r="27" spans="1:7" s="183" customFormat="1" ht="12.75" customHeight="1" x14ac:dyDescent="0.25">
      <c r="A27" s="188" t="s">
        <v>66</v>
      </c>
      <c r="B27" s="111">
        <v>16</v>
      </c>
      <c r="C27" s="111">
        <v>94</v>
      </c>
      <c r="D27" s="111">
        <v>216</v>
      </c>
      <c r="E27" s="111">
        <v>80</v>
      </c>
      <c r="F27" s="111">
        <v>14</v>
      </c>
      <c r="G27" s="111">
        <v>420</v>
      </c>
    </row>
    <row r="28" spans="1:7" s="183" customFormat="1" ht="12.75" customHeight="1" x14ac:dyDescent="0.25">
      <c r="A28" s="187" t="s">
        <v>65</v>
      </c>
      <c r="B28" s="111">
        <v>28</v>
      </c>
      <c r="C28" s="111">
        <v>249</v>
      </c>
      <c r="D28" s="111">
        <v>156</v>
      </c>
      <c r="E28" s="111">
        <v>119</v>
      </c>
      <c r="F28" s="111">
        <v>23</v>
      </c>
      <c r="G28" s="111">
        <v>575</v>
      </c>
    </row>
    <row r="29" spans="1:7" s="183" customFormat="1" ht="12.75" customHeight="1" x14ac:dyDescent="0.25">
      <c r="A29" s="187" t="s">
        <v>64</v>
      </c>
      <c r="B29" s="111">
        <v>1368</v>
      </c>
      <c r="C29" s="111">
        <v>974</v>
      </c>
      <c r="D29" s="111">
        <v>133</v>
      </c>
      <c r="E29" s="111">
        <v>2907</v>
      </c>
      <c r="F29" s="111">
        <v>88</v>
      </c>
      <c r="G29" s="111">
        <v>5470</v>
      </c>
    </row>
    <row r="30" spans="1:7" s="183" customFormat="1" ht="12.75" customHeight="1" x14ac:dyDescent="0.25">
      <c r="A30" s="188" t="s">
        <v>145</v>
      </c>
      <c r="B30" s="111">
        <v>40</v>
      </c>
      <c r="C30" s="111">
        <v>249</v>
      </c>
      <c r="D30" s="111">
        <v>133</v>
      </c>
      <c r="E30" s="111">
        <v>51</v>
      </c>
      <c r="F30" s="111">
        <v>53</v>
      </c>
      <c r="G30" s="111">
        <v>526</v>
      </c>
    </row>
    <row r="31" spans="1:7" s="183" customFormat="1" ht="12.75" customHeight="1" x14ac:dyDescent="0.25">
      <c r="A31" s="188" t="s">
        <v>63</v>
      </c>
      <c r="B31" s="111">
        <v>295</v>
      </c>
      <c r="C31" s="111">
        <v>151</v>
      </c>
      <c r="D31" s="111">
        <v>43</v>
      </c>
      <c r="E31" s="111">
        <v>266</v>
      </c>
      <c r="F31" s="111">
        <v>18</v>
      </c>
      <c r="G31" s="111">
        <v>773</v>
      </c>
    </row>
    <row r="32" spans="1:7" s="183" customFormat="1" ht="12.75" customHeight="1" x14ac:dyDescent="0.25">
      <c r="A32" s="187" t="s">
        <v>62</v>
      </c>
      <c r="B32" s="111">
        <v>8</v>
      </c>
      <c r="C32" s="111">
        <v>84</v>
      </c>
      <c r="D32" s="111">
        <v>4</v>
      </c>
      <c r="E32" s="111">
        <v>135</v>
      </c>
      <c r="F32" s="111">
        <v>16</v>
      </c>
      <c r="G32" s="111">
        <v>247</v>
      </c>
    </row>
    <row r="33" spans="1:7" s="183" customFormat="1" ht="12.75" customHeight="1" x14ac:dyDescent="0.25">
      <c r="A33" s="187" t="s">
        <v>61</v>
      </c>
      <c r="B33" s="111">
        <v>308</v>
      </c>
      <c r="C33" s="111">
        <v>286</v>
      </c>
      <c r="D33" s="111">
        <v>102</v>
      </c>
      <c r="E33" s="111">
        <v>904</v>
      </c>
      <c r="F33" s="111">
        <v>30</v>
      </c>
      <c r="G33" s="111">
        <v>1630</v>
      </c>
    </row>
    <row r="34" spans="1:7" s="183" customFormat="1" ht="12.75" customHeight="1" x14ac:dyDescent="0.25">
      <c r="A34" s="186" t="s">
        <v>59</v>
      </c>
      <c r="B34" s="182">
        <v>139</v>
      </c>
      <c r="C34" s="182">
        <v>793</v>
      </c>
      <c r="D34" s="182">
        <v>285</v>
      </c>
      <c r="E34" s="182">
        <v>536</v>
      </c>
      <c r="F34" s="182">
        <v>674</v>
      </c>
      <c r="G34" s="182">
        <v>2427</v>
      </c>
    </row>
    <row r="35" spans="1:7" s="183" customFormat="1" ht="12.75" customHeight="1" x14ac:dyDescent="0.25">
      <c r="A35" s="146" t="s">
        <v>144</v>
      </c>
      <c r="B35" s="111"/>
      <c r="C35" s="111"/>
      <c r="D35" s="111"/>
      <c r="E35" s="111"/>
      <c r="F35" s="111"/>
      <c r="G35" s="111"/>
    </row>
    <row r="36" spans="1:7" s="183" customFormat="1" ht="12.75" customHeight="1" x14ac:dyDescent="0.25">
      <c r="A36" s="187" t="s">
        <v>58</v>
      </c>
      <c r="B36" s="111">
        <v>89</v>
      </c>
      <c r="C36" s="111">
        <v>481</v>
      </c>
      <c r="D36" s="111">
        <v>164</v>
      </c>
      <c r="E36" s="111">
        <v>243</v>
      </c>
      <c r="F36" s="111">
        <v>557</v>
      </c>
      <c r="G36" s="111">
        <v>1534</v>
      </c>
    </row>
    <row r="37" spans="1:7" s="183" customFormat="1" ht="12.75" customHeight="1" x14ac:dyDescent="0.25">
      <c r="A37" s="187" t="s">
        <v>57</v>
      </c>
      <c r="B37" s="111">
        <v>12</v>
      </c>
      <c r="C37" s="111">
        <v>70</v>
      </c>
      <c r="D37" s="111">
        <v>60</v>
      </c>
      <c r="E37" s="111">
        <v>37</v>
      </c>
      <c r="F37" s="111">
        <v>48</v>
      </c>
      <c r="G37" s="111">
        <v>227</v>
      </c>
    </row>
    <row r="38" spans="1:7" s="183" customFormat="1" ht="12.75" customHeight="1" x14ac:dyDescent="0.25">
      <c r="A38" s="186" t="s">
        <v>55</v>
      </c>
      <c r="B38" s="182">
        <v>32</v>
      </c>
      <c r="C38" s="182">
        <v>167</v>
      </c>
      <c r="D38" s="182">
        <v>362</v>
      </c>
      <c r="E38" s="182">
        <v>156</v>
      </c>
      <c r="F38" s="182">
        <v>120</v>
      </c>
      <c r="G38" s="182">
        <v>837</v>
      </c>
    </row>
    <row r="39" spans="1:7" s="183" customFormat="1" ht="12.75" customHeight="1" x14ac:dyDescent="0.25">
      <c r="A39" s="146" t="s">
        <v>144</v>
      </c>
      <c r="B39" s="111"/>
      <c r="C39" s="111"/>
      <c r="D39" s="111"/>
      <c r="E39" s="111"/>
      <c r="F39" s="111"/>
      <c r="G39" s="111"/>
    </row>
    <row r="40" spans="1:7" s="183" customFormat="1" ht="12.75" customHeight="1" x14ac:dyDescent="0.25">
      <c r="A40" s="187" t="s">
        <v>111</v>
      </c>
      <c r="B40" s="22" t="s">
        <v>11</v>
      </c>
      <c r="C40" s="22">
        <v>16</v>
      </c>
      <c r="D40" s="22" t="s">
        <v>11</v>
      </c>
      <c r="E40" s="111">
        <v>19</v>
      </c>
      <c r="F40" s="111">
        <v>8</v>
      </c>
      <c r="G40" s="111">
        <v>43</v>
      </c>
    </row>
    <row r="41" spans="1:7" s="183" customFormat="1" ht="12.75" customHeight="1" x14ac:dyDescent="0.25">
      <c r="A41" s="187" t="s">
        <v>110</v>
      </c>
      <c r="B41" s="22">
        <v>4</v>
      </c>
      <c r="C41" s="22">
        <v>37</v>
      </c>
      <c r="D41" s="22">
        <v>3</v>
      </c>
      <c r="E41" s="111">
        <v>46</v>
      </c>
      <c r="F41" s="111">
        <v>20</v>
      </c>
      <c r="G41" s="111">
        <v>110</v>
      </c>
    </row>
    <row r="42" spans="1:7" s="183" customFormat="1" ht="12.75" customHeight="1" x14ac:dyDescent="0.25">
      <c r="A42" s="187" t="s">
        <v>109</v>
      </c>
      <c r="B42" s="22">
        <v>2</v>
      </c>
      <c r="C42" s="22">
        <v>17</v>
      </c>
      <c r="D42" s="22" t="s">
        <v>11</v>
      </c>
      <c r="E42" s="111">
        <v>14</v>
      </c>
      <c r="F42" s="111">
        <v>10</v>
      </c>
      <c r="G42" s="111">
        <v>43</v>
      </c>
    </row>
    <row r="43" spans="1:7" s="183" customFormat="1" ht="12.75" customHeight="1" x14ac:dyDescent="0.25">
      <c r="A43" s="187" t="s">
        <v>54</v>
      </c>
      <c r="B43" s="111">
        <v>4</v>
      </c>
      <c r="C43" s="111">
        <v>21</v>
      </c>
      <c r="D43" s="111">
        <v>273</v>
      </c>
      <c r="E43" s="111">
        <v>15</v>
      </c>
      <c r="F43" s="111">
        <v>18</v>
      </c>
      <c r="G43" s="111">
        <v>331</v>
      </c>
    </row>
    <row r="44" spans="1:7" s="183" customFormat="1" ht="12.75" customHeight="1" x14ac:dyDescent="0.25">
      <c r="A44" s="186" t="s">
        <v>51</v>
      </c>
      <c r="B44" s="182">
        <v>10</v>
      </c>
      <c r="C44" s="182">
        <v>38</v>
      </c>
      <c r="D44" s="182">
        <v>5</v>
      </c>
      <c r="E44" s="182">
        <v>73</v>
      </c>
      <c r="F44" s="182">
        <v>30</v>
      </c>
      <c r="G44" s="182">
        <v>156</v>
      </c>
    </row>
    <row r="45" spans="1:7" ht="12.75" customHeight="1" x14ac:dyDescent="0.2">
      <c r="A45" s="186" t="s">
        <v>22</v>
      </c>
      <c r="B45" s="182">
        <v>17000</v>
      </c>
      <c r="C45" s="182">
        <v>16201</v>
      </c>
      <c r="D45" s="182">
        <v>9192</v>
      </c>
      <c r="E45" s="182">
        <v>39960</v>
      </c>
      <c r="F45" s="182">
        <v>13527</v>
      </c>
      <c r="G45" s="182">
        <v>95880</v>
      </c>
    </row>
  </sheetData>
  <pageMargins left="0.75" right="0.75" top="1" bottom="1" header="0.5" footer="0.5"/>
  <pageSetup paperSize="9" scale="86" orientation="portrait" r:id="rId1"/>
  <headerFooter alignWithMargins="0"/>
  <legacy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D3820-103B-4A93-98E4-E9E9319D1E75}">
  <dimension ref="A1:G45"/>
  <sheetViews>
    <sheetView zoomScaleNormal="100" workbookViewId="0"/>
  </sheetViews>
  <sheetFormatPr defaultRowHeight="12.75" customHeight="1" x14ac:dyDescent="0.2"/>
  <cols>
    <col min="1" max="1" width="15.7109375" style="43" customWidth="1"/>
    <col min="2" max="7" width="13.7109375" style="43" customWidth="1"/>
    <col min="8" max="16384" width="9.140625" style="43"/>
  </cols>
  <sheetData>
    <row r="1" spans="1:7" s="152" customFormat="1" ht="13.5" customHeight="1" thickBot="1" x14ac:dyDescent="0.3">
      <c r="A1" s="154" t="s">
        <v>192</v>
      </c>
      <c r="B1" s="153"/>
      <c r="C1" s="153"/>
      <c r="D1" s="153"/>
      <c r="E1" s="153"/>
      <c r="F1" s="153"/>
      <c r="G1" s="153"/>
    </row>
    <row r="2" spans="1:7" s="48" customFormat="1" ht="25.5" customHeight="1" x14ac:dyDescent="0.25">
      <c r="A2" s="191" t="s">
        <v>152</v>
      </c>
      <c r="B2" s="159" t="s">
        <v>158</v>
      </c>
      <c r="C2" s="158" t="s">
        <v>157</v>
      </c>
      <c r="D2" s="157" t="s">
        <v>156</v>
      </c>
      <c r="E2" s="157" t="s">
        <v>189</v>
      </c>
      <c r="F2" s="156" t="s">
        <v>51</v>
      </c>
      <c r="G2" s="156" t="s">
        <v>22</v>
      </c>
    </row>
    <row r="3" spans="1:7" s="183" customFormat="1" ht="12.75" customHeight="1" x14ac:dyDescent="0.25">
      <c r="A3" s="142" t="s">
        <v>96</v>
      </c>
      <c r="B3" s="182">
        <v>47429</v>
      </c>
      <c r="C3" s="182">
        <v>20691</v>
      </c>
      <c r="D3" s="182">
        <v>12805</v>
      </c>
      <c r="E3" s="182">
        <v>60670</v>
      </c>
      <c r="F3" s="182">
        <v>27707</v>
      </c>
      <c r="G3" s="182">
        <v>169302</v>
      </c>
    </row>
    <row r="4" spans="1:7" s="183" customFormat="1" ht="12.75" customHeight="1" x14ac:dyDescent="0.25">
      <c r="A4" s="146" t="s">
        <v>144</v>
      </c>
      <c r="B4" s="111"/>
      <c r="C4" s="111"/>
      <c r="D4" s="111"/>
      <c r="E4" s="111"/>
      <c r="F4" s="111"/>
      <c r="G4" s="111"/>
    </row>
    <row r="5" spans="1:7" s="183" customFormat="1" ht="12.75" customHeight="1" x14ac:dyDescent="0.25">
      <c r="A5" s="145" t="s">
        <v>95</v>
      </c>
      <c r="B5" s="111">
        <v>590</v>
      </c>
      <c r="C5" s="111">
        <v>471</v>
      </c>
      <c r="D5" s="111">
        <v>99</v>
      </c>
      <c r="E5" s="111">
        <v>343</v>
      </c>
      <c r="F5" s="111">
        <v>2598</v>
      </c>
      <c r="G5" s="111">
        <v>4101</v>
      </c>
    </row>
    <row r="6" spans="1:7" s="183" customFormat="1" ht="12.75" customHeight="1" x14ac:dyDescent="0.25">
      <c r="A6" s="145" t="s">
        <v>92</v>
      </c>
      <c r="B6" s="111">
        <v>996</v>
      </c>
      <c r="C6" s="111">
        <v>611</v>
      </c>
      <c r="D6" s="111">
        <v>202</v>
      </c>
      <c r="E6" s="111">
        <v>312</v>
      </c>
      <c r="F6" s="111">
        <v>525</v>
      </c>
      <c r="G6" s="111">
        <v>2646</v>
      </c>
    </row>
    <row r="7" spans="1:7" s="183" customFormat="1" ht="12.75" customHeight="1" x14ac:dyDescent="0.25">
      <c r="A7" s="187" t="s">
        <v>90</v>
      </c>
      <c r="B7" s="111">
        <v>920</v>
      </c>
      <c r="C7" s="111">
        <v>648</v>
      </c>
      <c r="D7" s="111">
        <v>275</v>
      </c>
      <c r="E7" s="111">
        <v>197</v>
      </c>
      <c r="F7" s="111">
        <v>218</v>
      </c>
      <c r="G7" s="111">
        <v>2258</v>
      </c>
    </row>
    <row r="8" spans="1:7" s="183" customFormat="1" ht="12.75" customHeight="1" x14ac:dyDescent="0.25">
      <c r="A8" s="145" t="s">
        <v>88</v>
      </c>
      <c r="B8" s="111">
        <v>358</v>
      </c>
      <c r="C8" s="111">
        <v>378</v>
      </c>
      <c r="D8" s="111">
        <v>77</v>
      </c>
      <c r="E8" s="111">
        <v>255</v>
      </c>
      <c r="F8" s="111">
        <v>1087</v>
      </c>
      <c r="G8" s="111">
        <v>2155</v>
      </c>
    </row>
    <row r="9" spans="1:7" s="183" customFormat="1" ht="12.75" customHeight="1" x14ac:dyDescent="0.25">
      <c r="A9" s="187" t="s">
        <v>85</v>
      </c>
      <c r="B9" s="111">
        <v>2143</v>
      </c>
      <c r="C9" s="111">
        <v>2080</v>
      </c>
      <c r="D9" s="111">
        <v>2643</v>
      </c>
      <c r="E9" s="111">
        <v>6347</v>
      </c>
      <c r="F9" s="111">
        <v>8664</v>
      </c>
      <c r="G9" s="111">
        <v>21877</v>
      </c>
    </row>
    <row r="10" spans="1:7" s="183" customFormat="1" ht="12.75" customHeight="1" x14ac:dyDescent="0.25">
      <c r="A10" s="187" t="s">
        <v>84</v>
      </c>
      <c r="B10" s="111">
        <v>823</v>
      </c>
      <c r="C10" s="111">
        <v>255</v>
      </c>
      <c r="D10" s="111">
        <v>239</v>
      </c>
      <c r="E10" s="111">
        <v>361</v>
      </c>
      <c r="F10" s="111">
        <v>348</v>
      </c>
      <c r="G10" s="111">
        <v>2026</v>
      </c>
    </row>
    <row r="11" spans="1:7" s="183" customFormat="1" ht="12.75" customHeight="1" x14ac:dyDescent="0.25">
      <c r="A11" s="187" t="s">
        <v>81</v>
      </c>
      <c r="B11" s="111">
        <v>183</v>
      </c>
      <c r="C11" s="111">
        <v>209</v>
      </c>
      <c r="D11" s="111">
        <v>388</v>
      </c>
      <c r="E11" s="111">
        <v>111</v>
      </c>
      <c r="F11" s="111">
        <v>205</v>
      </c>
      <c r="G11" s="111">
        <v>1096</v>
      </c>
    </row>
    <row r="12" spans="1:7" s="183" customFormat="1" ht="12.75" customHeight="1" x14ac:dyDescent="0.25">
      <c r="A12" s="142" t="s">
        <v>148</v>
      </c>
      <c r="B12" s="182">
        <v>6943</v>
      </c>
      <c r="C12" s="182">
        <v>5202</v>
      </c>
      <c r="D12" s="182">
        <v>4938</v>
      </c>
      <c r="E12" s="182">
        <v>8395</v>
      </c>
      <c r="F12" s="182">
        <v>14153</v>
      </c>
      <c r="G12" s="182">
        <v>39631</v>
      </c>
    </row>
    <row r="13" spans="1:7" s="183" customFormat="1" ht="12.75" customHeight="1" x14ac:dyDescent="0.25">
      <c r="A13" s="187" t="s">
        <v>122</v>
      </c>
      <c r="B13" s="111">
        <v>208</v>
      </c>
      <c r="C13" s="111">
        <v>101</v>
      </c>
      <c r="D13" s="111">
        <v>124</v>
      </c>
      <c r="E13" s="111">
        <v>891</v>
      </c>
      <c r="F13" s="111">
        <v>37</v>
      </c>
      <c r="G13" s="111">
        <v>1361</v>
      </c>
    </row>
    <row r="14" spans="1:7" s="183" customFormat="1" ht="12.75" customHeight="1" x14ac:dyDescent="0.25">
      <c r="A14" s="187" t="s">
        <v>79</v>
      </c>
      <c r="B14" s="111">
        <v>537</v>
      </c>
      <c r="C14" s="111">
        <v>240</v>
      </c>
      <c r="D14" s="111">
        <v>171</v>
      </c>
      <c r="E14" s="111">
        <v>1761</v>
      </c>
      <c r="F14" s="111">
        <v>115</v>
      </c>
      <c r="G14" s="111">
        <v>2824</v>
      </c>
    </row>
    <row r="15" spans="1:7" s="183" customFormat="1" ht="12.75" customHeight="1" x14ac:dyDescent="0.25">
      <c r="A15" s="145" t="s">
        <v>78</v>
      </c>
      <c r="B15" s="111">
        <v>31197</v>
      </c>
      <c r="C15" s="111">
        <v>8170</v>
      </c>
      <c r="D15" s="111">
        <v>1989</v>
      </c>
      <c r="E15" s="111">
        <v>26456</v>
      </c>
      <c r="F15" s="111">
        <v>5708</v>
      </c>
      <c r="G15" s="111">
        <v>73520</v>
      </c>
    </row>
    <row r="16" spans="1:7" s="183" customFormat="1" ht="12.75" customHeight="1" x14ac:dyDescent="0.25">
      <c r="A16" s="187" t="s">
        <v>77</v>
      </c>
      <c r="B16" s="111">
        <v>2472</v>
      </c>
      <c r="C16" s="111">
        <v>1104</v>
      </c>
      <c r="D16" s="111">
        <v>1597</v>
      </c>
      <c r="E16" s="111">
        <v>1174</v>
      </c>
      <c r="F16" s="111">
        <v>1729</v>
      </c>
      <c r="G16" s="111">
        <v>8076</v>
      </c>
    </row>
    <row r="17" spans="1:7" s="183" customFormat="1" ht="12.75" customHeight="1" x14ac:dyDescent="0.25">
      <c r="A17" s="142" t="s">
        <v>147</v>
      </c>
      <c r="B17" s="182">
        <v>41718</v>
      </c>
      <c r="C17" s="182">
        <v>14972</v>
      </c>
      <c r="D17" s="182">
        <v>9169</v>
      </c>
      <c r="E17" s="182">
        <v>40133</v>
      </c>
      <c r="F17" s="182">
        <v>21877</v>
      </c>
      <c r="G17" s="182">
        <v>127869</v>
      </c>
    </row>
    <row r="18" spans="1:7" s="183" customFormat="1" ht="12.75" customHeight="1" x14ac:dyDescent="0.25">
      <c r="A18" s="187" t="s">
        <v>73</v>
      </c>
      <c r="B18" s="111">
        <v>268</v>
      </c>
      <c r="C18" s="111">
        <v>663</v>
      </c>
      <c r="D18" s="111">
        <v>134</v>
      </c>
      <c r="E18" s="111">
        <v>2297</v>
      </c>
      <c r="F18" s="111">
        <v>354</v>
      </c>
      <c r="G18" s="111">
        <v>3716</v>
      </c>
    </row>
    <row r="19" spans="1:7" s="183" customFormat="1" ht="12.75" customHeight="1" x14ac:dyDescent="0.25">
      <c r="A19" s="145" t="s">
        <v>72</v>
      </c>
      <c r="B19" s="111">
        <v>79</v>
      </c>
      <c r="C19" s="111">
        <v>108</v>
      </c>
      <c r="D19" s="111">
        <v>24</v>
      </c>
      <c r="E19" s="111">
        <v>241</v>
      </c>
      <c r="F19" s="111">
        <v>494</v>
      </c>
      <c r="G19" s="111">
        <v>946</v>
      </c>
    </row>
    <row r="20" spans="1:7" s="183" customFormat="1" ht="12.75" customHeight="1" x14ac:dyDescent="0.25">
      <c r="A20" s="60" t="s">
        <v>71</v>
      </c>
      <c r="B20" s="111">
        <v>1071</v>
      </c>
      <c r="C20" s="111">
        <v>1315</v>
      </c>
      <c r="D20" s="111">
        <v>828</v>
      </c>
      <c r="E20" s="111">
        <v>6437</v>
      </c>
      <c r="F20" s="111">
        <v>3575</v>
      </c>
      <c r="G20" s="111">
        <v>13226</v>
      </c>
    </row>
    <row r="21" spans="1:7" s="183" customFormat="1" ht="12.75" customHeight="1" x14ac:dyDescent="0.25">
      <c r="A21" s="187" t="s">
        <v>70</v>
      </c>
      <c r="B21" s="111">
        <v>278</v>
      </c>
      <c r="C21" s="111">
        <v>352</v>
      </c>
      <c r="D21" s="111">
        <v>737</v>
      </c>
      <c r="E21" s="111">
        <v>405</v>
      </c>
      <c r="F21" s="111">
        <v>42</v>
      </c>
      <c r="G21" s="111">
        <v>1814</v>
      </c>
    </row>
    <row r="22" spans="1:7" s="183" customFormat="1" ht="12.75" customHeight="1" x14ac:dyDescent="0.25">
      <c r="A22" s="187" t="s">
        <v>69</v>
      </c>
      <c r="B22" s="111">
        <v>3241</v>
      </c>
      <c r="C22" s="111">
        <v>2765</v>
      </c>
      <c r="D22" s="111">
        <v>692</v>
      </c>
      <c r="E22" s="111">
        <v>7504</v>
      </c>
      <c r="F22" s="111">
        <v>1160</v>
      </c>
      <c r="G22" s="111">
        <v>15362</v>
      </c>
    </row>
    <row r="23" spans="1:7" s="183" customFormat="1" ht="12.75" customHeight="1" x14ac:dyDescent="0.25">
      <c r="A23" s="186" t="s">
        <v>67</v>
      </c>
      <c r="B23" s="182">
        <v>7090</v>
      </c>
      <c r="C23" s="182">
        <v>4514</v>
      </c>
      <c r="D23" s="182">
        <v>3545</v>
      </c>
      <c r="E23" s="182">
        <v>10840</v>
      </c>
      <c r="F23" s="182">
        <v>1184</v>
      </c>
      <c r="G23" s="182">
        <v>27173</v>
      </c>
    </row>
    <row r="24" spans="1:7" s="183" customFormat="1" ht="12.75" customHeight="1" x14ac:dyDescent="0.25">
      <c r="A24" s="146" t="s">
        <v>144</v>
      </c>
      <c r="B24" s="111"/>
      <c r="C24" s="111"/>
      <c r="D24" s="111"/>
      <c r="E24" s="111"/>
      <c r="F24" s="111"/>
      <c r="G24" s="111"/>
    </row>
    <row r="25" spans="1:7" s="183" customFormat="1" ht="12.75" customHeight="1" x14ac:dyDescent="0.25">
      <c r="A25" s="188" t="s">
        <v>146</v>
      </c>
      <c r="B25" s="111">
        <v>384</v>
      </c>
      <c r="C25" s="111">
        <v>296</v>
      </c>
      <c r="D25" s="111">
        <v>80</v>
      </c>
      <c r="E25" s="111">
        <v>116</v>
      </c>
      <c r="F25" s="111">
        <v>93</v>
      </c>
      <c r="G25" s="111">
        <v>969</v>
      </c>
    </row>
    <row r="26" spans="1:7" s="183" customFormat="1" ht="12.75" customHeight="1" x14ac:dyDescent="0.25">
      <c r="A26" s="188" t="s">
        <v>117</v>
      </c>
      <c r="B26" s="111">
        <v>122</v>
      </c>
      <c r="C26" s="111">
        <v>145</v>
      </c>
      <c r="D26" s="111">
        <v>1072</v>
      </c>
      <c r="E26" s="111">
        <v>162</v>
      </c>
      <c r="F26" s="111">
        <v>214</v>
      </c>
      <c r="G26" s="111">
        <v>1715</v>
      </c>
    </row>
    <row r="27" spans="1:7" s="183" customFormat="1" ht="12.75" customHeight="1" x14ac:dyDescent="0.25">
      <c r="A27" s="188" t="s">
        <v>66</v>
      </c>
      <c r="B27" s="111">
        <v>99</v>
      </c>
      <c r="C27" s="111">
        <v>209</v>
      </c>
      <c r="D27" s="111">
        <v>545</v>
      </c>
      <c r="E27" s="111">
        <v>213</v>
      </c>
      <c r="F27" s="111">
        <v>37</v>
      </c>
      <c r="G27" s="111">
        <v>1103</v>
      </c>
    </row>
    <row r="28" spans="1:7" s="183" customFormat="1" ht="12.75" customHeight="1" x14ac:dyDescent="0.25">
      <c r="A28" s="187" t="s">
        <v>65</v>
      </c>
      <c r="B28" s="111">
        <v>345</v>
      </c>
      <c r="C28" s="111">
        <v>338</v>
      </c>
      <c r="D28" s="111">
        <v>289</v>
      </c>
      <c r="E28" s="111">
        <v>178</v>
      </c>
      <c r="F28" s="111">
        <v>40</v>
      </c>
      <c r="G28" s="111">
        <v>1190</v>
      </c>
    </row>
    <row r="29" spans="1:7" s="183" customFormat="1" ht="12.75" customHeight="1" x14ac:dyDescent="0.25">
      <c r="A29" s="187" t="s">
        <v>64</v>
      </c>
      <c r="B29" s="111">
        <v>3945</v>
      </c>
      <c r="C29" s="111">
        <v>1636</v>
      </c>
      <c r="D29" s="111">
        <v>277</v>
      </c>
      <c r="E29" s="111">
        <v>6064</v>
      </c>
      <c r="F29" s="111">
        <v>147</v>
      </c>
      <c r="G29" s="111">
        <v>12069</v>
      </c>
    </row>
    <row r="30" spans="1:7" s="183" customFormat="1" ht="12.75" customHeight="1" x14ac:dyDescent="0.25">
      <c r="A30" s="188" t="s">
        <v>145</v>
      </c>
      <c r="B30" s="111">
        <v>323</v>
      </c>
      <c r="C30" s="111">
        <v>362</v>
      </c>
      <c r="D30" s="111">
        <v>288</v>
      </c>
      <c r="E30" s="111">
        <v>103</v>
      </c>
      <c r="F30" s="111">
        <v>104</v>
      </c>
      <c r="G30" s="111">
        <v>1180</v>
      </c>
    </row>
    <row r="31" spans="1:7" s="183" customFormat="1" ht="12.75" customHeight="1" x14ac:dyDescent="0.25">
      <c r="A31" s="188" t="s">
        <v>63</v>
      </c>
      <c r="B31" s="111">
        <v>451</v>
      </c>
      <c r="C31" s="111">
        <v>232</v>
      </c>
      <c r="D31" s="111">
        <v>67</v>
      </c>
      <c r="E31" s="111">
        <v>374</v>
      </c>
      <c r="F31" s="111">
        <v>31</v>
      </c>
      <c r="G31" s="111">
        <v>1155</v>
      </c>
    </row>
    <row r="32" spans="1:7" s="183" customFormat="1" ht="12.75" customHeight="1" x14ac:dyDescent="0.25">
      <c r="A32" s="187" t="s">
        <v>62</v>
      </c>
      <c r="B32" s="111">
        <v>74</v>
      </c>
      <c r="C32" s="111">
        <v>181</v>
      </c>
      <c r="D32" s="111">
        <v>17</v>
      </c>
      <c r="E32" s="111">
        <v>541</v>
      </c>
      <c r="F32" s="111">
        <v>34</v>
      </c>
      <c r="G32" s="111">
        <v>847</v>
      </c>
    </row>
    <row r="33" spans="1:7" s="183" customFormat="1" ht="12.75" customHeight="1" x14ac:dyDescent="0.25">
      <c r="A33" s="187" t="s">
        <v>61</v>
      </c>
      <c r="B33" s="111">
        <v>664</v>
      </c>
      <c r="C33" s="111">
        <v>505</v>
      </c>
      <c r="D33" s="111">
        <v>206</v>
      </c>
      <c r="E33" s="111">
        <v>1840</v>
      </c>
      <c r="F33" s="111">
        <v>56</v>
      </c>
      <c r="G33" s="111">
        <v>3271</v>
      </c>
    </row>
    <row r="34" spans="1:7" s="183" customFormat="1" ht="12.75" customHeight="1" x14ac:dyDescent="0.25">
      <c r="A34" s="186" t="s">
        <v>59</v>
      </c>
      <c r="B34" s="182">
        <v>586</v>
      </c>
      <c r="C34" s="182">
        <v>1546</v>
      </c>
      <c r="D34" s="182">
        <v>623</v>
      </c>
      <c r="E34" s="182">
        <v>1246</v>
      </c>
      <c r="F34" s="182">
        <v>1321</v>
      </c>
      <c r="G34" s="182">
        <v>5322</v>
      </c>
    </row>
    <row r="35" spans="1:7" s="183" customFormat="1" ht="12.75" customHeight="1" x14ac:dyDescent="0.25">
      <c r="A35" s="146" t="s">
        <v>144</v>
      </c>
      <c r="B35" s="111"/>
      <c r="C35" s="111"/>
      <c r="D35" s="111"/>
      <c r="E35" s="111"/>
      <c r="F35" s="111"/>
      <c r="G35" s="111"/>
    </row>
    <row r="36" spans="1:7" s="183" customFormat="1" ht="12.75" customHeight="1" x14ac:dyDescent="0.25">
      <c r="A36" s="187" t="s">
        <v>58</v>
      </c>
      <c r="B36" s="111">
        <v>353</v>
      </c>
      <c r="C36" s="111">
        <v>952</v>
      </c>
      <c r="D36" s="111">
        <v>345</v>
      </c>
      <c r="E36" s="111">
        <v>628</v>
      </c>
      <c r="F36" s="111">
        <v>1106</v>
      </c>
      <c r="G36" s="111">
        <v>3384</v>
      </c>
    </row>
    <row r="37" spans="1:7" s="183" customFormat="1" ht="12.75" customHeight="1" x14ac:dyDescent="0.25">
      <c r="A37" s="187" t="s">
        <v>57</v>
      </c>
      <c r="B37" s="111">
        <v>61</v>
      </c>
      <c r="C37" s="111">
        <v>145</v>
      </c>
      <c r="D37" s="111">
        <v>129</v>
      </c>
      <c r="E37" s="111">
        <v>84</v>
      </c>
      <c r="F37" s="111">
        <v>90</v>
      </c>
      <c r="G37" s="111">
        <v>509</v>
      </c>
    </row>
    <row r="38" spans="1:7" s="183" customFormat="1" ht="12.75" customHeight="1" x14ac:dyDescent="0.25">
      <c r="A38" s="186" t="s">
        <v>55</v>
      </c>
      <c r="B38" s="111">
        <v>153</v>
      </c>
      <c r="C38" s="111">
        <v>805</v>
      </c>
      <c r="D38" s="111">
        <v>817</v>
      </c>
      <c r="E38" s="111">
        <v>1063</v>
      </c>
      <c r="F38" s="111">
        <v>228</v>
      </c>
      <c r="G38" s="111">
        <v>3066</v>
      </c>
    </row>
    <row r="39" spans="1:7" s="183" customFormat="1" ht="12.75" customHeight="1" x14ac:dyDescent="0.25">
      <c r="A39" s="146" t="s">
        <v>144</v>
      </c>
      <c r="B39" s="111"/>
      <c r="C39" s="111"/>
      <c r="D39" s="111"/>
      <c r="E39" s="111"/>
      <c r="F39" s="111"/>
      <c r="G39" s="111"/>
    </row>
    <row r="40" spans="1:7" s="183" customFormat="1" ht="12.75" customHeight="1" x14ac:dyDescent="0.25">
      <c r="A40" s="187" t="s">
        <v>111</v>
      </c>
      <c r="B40" s="22">
        <v>9</v>
      </c>
      <c r="C40" s="111">
        <v>53</v>
      </c>
      <c r="D40" s="22">
        <v>8</v>
      </c>
      <c r="E40" s="111">
        <v>165</v>
      </c>
      <c r="F40" s="111">
        <v>18</v>
      </c>
      <c r="G40" s="111">
        <v>253</v>
      </c>
    </row>
    <row r="41" spans="1:7" s="183" customFormat="1" ht="12.75" customHeight="1" x14ac:dyDescent="0.25">
      <c r="A41" s="187" t="s">
        <v>110</v>
      </c>
      <c r="B41" s="111">
        <v>38</v>
      </c>
      <c r="C41" s="111">
        <v>206</v>
      </c>
      <c r="D41" s="111">
        <v>31</v>
      </c>
      <c r="E41" s="111">
        <v>262</v>
      </c>
      <c r="F41" s="111">
        <v>43</v>
      </c>
      <c r="G41" s="111">
        <v>580</v>
      </c>
    </row>
    <row r="42" spans="1:7" s="183" customFormat="1" ht="12.75" customHeight="1" x14ac:dyDescent="0.25">
      <c r="A42" s="187" t="s">
        <v>109</v>
      </c>
      <c r="B42" s="111">
        <v>5</v>
      </c>
      <c r="C42" s="111">
        <v>44</v>
      </c>
      <c r="D42" s="111">
        <v>18</v>
      </c>
      <c r="E42" s="111">
        <v>75</v>
      </c>
      <c r="F42" s="111">
        <v>17</v>
      </c>
      <c r="G42" s="111">
        <v>159</v>
      </c>
    </row>
    <row r="43" spans="1:7" s="183" customFormat="1" ht="12.75" customHeight="1" x14ac:dyDescent="0.25">
      <c r="A43" s="187" t="s">
        <v>54</v>
      </c>
      <c r="B43" s="111">
        <v>20</v>
      </c>
      <c r="C43" s="111">
        <v>217</v>
      </c>
      <c r="D43" s="111">
        <v>529</v>
      </c>
      <c r="E43" s="111">
        <v>207</v>
      </c>
      <c r="F43" s="111">
        <v>35</v>
      </c>
      <c r="G43" s="111">
        <v>1008</v>
      </c>
    </row>
    <row r="44" spans="1:7" s="183" customFormat="1" ht="12.75" customHeight="1" x14ac:dyDescent="0.25">
      <c r="A44" s="186" t="s">
        <v>51</v>
      </c>
      <c r="B44" s="182">
        <v>34</v>
      </c>
      <c r="C44" s="182">
        <v>82</v>
      </c>
      <c r="D44" s="182">
        <v>15</v>
      </c>
      <c r="E44" s="182">
        <v>159</v>
      </c>
      <c r="F44" s="182">
        <v>52</v>
      </c>
      <c r="G44" s="182">
        <v>342</v>
      </c>
    </row>
    <row r="45" spans="1:7" ht="12.75" customHeight="1" x14ac:dyDescent="0.2">
      <c r="A45" s="186" t="s">
        <v>22</v>
      </c>
      <c r="B45" s="182">
        <v>55292</v>
      </c>
      <c r="C45" s="182">
        <v>27638</v>
      </c>
      <c r="D45" s="182">
        <v>17805</v>
      </c>
      <c r="E45" s="182">
        <v>73978</v>
      </c>
      <c r="F45" s="182">
        <v>30492</v>
      </c>
      <c r="G45" s="182">
        <v>205205</v>
      </c>
    </row>
  </sheetData>
  <pageMargins left="0.75" right="0.75" top="1" bottom="1" header="0.5" footer="0.5"/>
  <pageSetup paperSize="9" scale="74" orientation="portrait" r:id="rId1"/>
  <headerFooter alignWithMargins="0"/>
  <legacy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5C767-15D0-4E7D-82C1-DF928B98B8BF}">
  <dimension ref="A1:F32"/>
  <sheetViews>
    <sheetView zoomScaleNormal="100" workbookViewId="0"/>
  </sheetViews>
  <sheetFormatPr defaultRowHeight="12.75" customHeight="1" x14ac:dyDescent="0.2"/>
  <cols>
    <col min="1" max="1" width="15.7109375" style="119" customWidth="1"/>
    <col min="2" max="6" width="10.7109375" style="119" customWidth="1"/>
    <col min="7" max="16384" width="9.140625" style="119"/>
  </cols>
  <sheetData>
    <row r="1" spans="1:6" s="128" customFormat="1" ht="13.5" customHeight="1" thickBot="1" x14ac:dyDescent="0.3">
      <c r="A1" s="154" t="s">
        <v>193</v>
      </c>
      <c r="B1" s="196"/>
      <c r="C1" s="196"/>
      <c r="D1" s="196"/>
      <c r="E1" s="196"/>
      <c r="F1" s="196"/>
    </row>
    <row r="2" spans="1:6" ht="25.5" customHeight="1" x14ac:dyDescent="0.2">
      <c r="A2" s="165" t="s">
        <v>48</v>
      </c>
      <c r="B2" s="195" t="s">
        <v>166</v>
      </c>
      <c r="C2" s="195" t="s">
        <v>165</v>
      </c>
      <c r="D2" s="195" t="s">
        <v>164</v>
      </c>
      <c r="E2" s="195" t="s">
        <v>163</v>
      </c>
      <c r="F2" s="194" t="s">
        <v>22</v>
      </c>
    </row>
    <row r="3" spans="1:6" ht="12.75" customHeight="1" x14ac:dyDescent="0.2">
      <c r="A3" s="402" t="s">
        <v>46</v>
      </c>
      <c r="B3" s="402"/>
      <c r="C3" s="402"/>
      <c r="D3" s="402"/>
      <c r="E3" s="402"/>
      <c r="F3" s="402"/>
    </row>
    <row r="4" spans="1:6" ht="12.75" customHeight="1" x14ac:dyDescent="0.2">
      <c r="A4" s="124" t="s">
        <v>44</v>
      </c>
      <c r="B4" s="9">
        <v>7293</v>
      </c>
      <c r="C4" s="193" t="s">
        <v>11</v>
      </c>
      <c r="D4" s="193" t="s">
        <v>11</v>
      </c>
      <c r="E4" s="193" t="s">
        <v>11</v>
      </c>
      <c r="F4" s="9">
        <v>7293</v>
      </c>
    </row>
    <row r="5" spans="1:6" ht="12.75" customHeight="1" x14ac:dyDescent="0.2">
      <c r="A5" s="124" t="s">
        <v>43</v>
      </c>
      <c r="B5" s="9">
        <v>4046</v>
      </c>
      <c r="C5" s="9">
        <v>4</v>
      </c>
      <c r="D5" s="193" t="s">
        <v>11</v>
      </c>
      <c r="E5" s="193" t="s">
        <v>11</v>
      </c>
      <c r="F5" s="9">
        <v>4050</v>
      </c>
    </row>
    <row r="6" spans="1:6" ht="12.75" customHeight="1" x14ac:dyDescent="0.2">
      <c r="A6" s="124" t="s">
        <v>42</v>
      </c>
      <c r="B6" s="9">
        <v>10708</v>
      </c>
      <c r="C6" s="9">
        <v>968</v>
      </c>
      <c r="D6" s="9">
        <v>1</v>
      </c>
      <c r="E6" s="9">
        <v>4</v>
      </c>
      <c r="F6" s="9">
        <v>11681</v>
      </c>
    </row>
    <row r="7" spans="1:6" ht="12.75" customHeight="1" x14ac:dyDescent="0.2">
      <c r="A7" s="124" t="s">
        <v>41</v>
      </c>
      <c r="B7" s="9">
        <v>10640</v>
      </c>
      <c r="C7" s="9">
        <v>2383</v>
      </c>
      <c r="D7" s="9">
        <v>4</v>
      </c>
      <c r="E7" s="9">
        <v>34</v>
      </c>
      <c r="F7" s="9">
        <v>13061</v>
      </c>
    </row>
    <row r="8" spans="1:6" ht="12.75" customHeight="1" x14ac:dyDescent="0.2">
      <c r="A8" s="124" t="s">
        <v>40</v>
      </c>
      <c r="B8" s="9">
        <v>13083</v>
      </c>
      <c r="C8" s="9">
        <v>10952</v>
      </c>
      <c r="D8" s="9">
        <v>21</v>
      </c>
      <c r="E8" s="9">
        <v>604</v>
      </c>
      <c r="F8" s="9">
        <v>24660</v>
      </c>
    </row>
    <row r="9" spans="1:6" ht="12.75" customHeight="1" x14ac:dyDescent="0.2">
      <c r="A9" s="124" t="s">
        <v>39</v>
      </c>
      <c r="B9" s="9">
        <v>6013</v>
      </c>
      <c r="C9" s="9">
        <v>12778</v>
      </c>
      <c r="D9" s="9">
        <v>50</v>
      </c>
      <c r="E9" s="9">
        <v>1716</v>
      </c>
      <c r="F9" s="9">
        <v>20557</v>
      </c>
    </row>
    <row r="10" spans="1:6" ht="12.75" customHeight="1" x14ac:dyDescent="0.2">
      <c r="A10" s="124" t="s">
        <v>38</v>
      </c>
      <c r="B10" s="9">
        <v>1639</v>
      </c>
      <c r="C10" s="9">
        <v>9310</v>
      </c>
      <c r="D10" s="9">
        <v>143</v>
      </c>
      <c r="E10" s="9">
        <v>2036</v>
      </c>
      <c r="F10" s="9">
        <v>13128</v>
      </c>
    </row>
    <row r="11" spans="1:6" ht="12.75" customHeight="1" x14ac:dyDescent="0.2">
      <c r="A11" s="124" t="s">
        <v>37</v>
      </c>
      <c r="B11" s="9">
        <v>750</v>
      </c>
      <c r="C11" s="9">
        <v>11139</v>
      </c>
      <c r="D11" s="9">
        <v>1509</v>
      </c>
      <c r="E11" s="9">
        <v>1497</v>
      </c>
      <c r="F11" s="9">
        <v>14895</v>
      </c>
    </row>
    <row r="12" spans="1:6" ht="12.75" customHeight="1" x14ac:dyDescent="0.2">
      <c r="A12" s="192" t="s">
        <v>22</v>
      </c>
      <c r="B12" s="58">
        <v>54172</v>
      </c>
      <c r="C12" s="58">
        <v>47534</v>
      </c>
      <c r="D12" s="58">
        <v>1728</v>
      </c>
      <c r="E12" s="58">
        <v>5891</v>
      </c>
      <c r="F12" s="58">
        <v>109325</v>
      </c>
    </row>
    <row r="13" spans="1:6" ht="12.75" customHeight="1" x14ac:dyDescent="0.2">
      <c r="A13" s="425" t="s">
        <v>45</v>
      </c>
      <c r="B13" s="425"/>
      <c r="C13" s="425"/>
      <c r="D13" s="425"/>
      <c r="E13" s="425"/>
      <c r="F13" s="425"/>
    </row>
    <row r="14" spans="1:6" ht="12.75" customHeight="1" x14ac:dyDescent="0.2">
      <c r="A14" s="124" t="s">
        <v>44</v>
      </c>
      <c r="B14" s="9">
        <v>6810</v>
      </c>
      <c r="C14" s="193" t="s">
        <v>11</v>
      </c>
      <c r="D14" s="193" t="s">
        <v>11</v>
      </c>
      <c r="E14" s="193" t="s">
        <v>11</v>
      </c>
      <c r="F14" s="9">
        <v>6810</v>
      </c>
    </row>
    <row r="15" spans="1:6" ht="12.75" customHeight="1" x14ac:dyDescent="0.2">
      <c r="A15" s="124" t="s">
        <v>43</v>
      </c>
      <c r="B15" s="9">
        <v>3708</v>
      </c>
      <c r="C15" s="9">
        <v>18</v>
      </c>
      <c r="D15" s="193" t="s">
        <v>11</v>
      </c>
      <c r="E15" s="22">
        <v>1</v>
      </c>
      <c r="F15" s="9">
        <v>3727</v>
      </c>
    </row>
    <row r="16" spans="1:6" ht="12.75" customHeight="1" x14ac:dyDescent="0.2">
      <c r="A16" s="124" t="s">
        <v>42</v>
      </c>
      <c r="B16" s="9">
        <v>9112</v>
      </c>
      <c r="C16" s="9">
        <v>1162</v>
      </c>
      <c r="D16" s="9">
        <v>4</v>
      </c>
      <c r="E16" s="9">
        <v>14</v>
      </c>
      <c r="F16" s="9">
        <v>10292</v>
      </c>
    </row>
    <row r="17" spans="1:6" ht="12.75" customHeight="1" x14ac:dyDescent="0.2">
      <c r="A17" s="124" t="s">
        <v>41</v>
      </c>
      <c r="B17" s="9">
        <v>7865</v>
      </c>
      <c r="C17" s="9">
        <v>3467</v>
      </c>
      <c r="D17" s="9">
        <v>5</v>
      </c>
      <c r="E17" s="9">
        <v>143</v>
      </c>
      <c r="F17" s="9">
        <v>11480</v>
      </c>
    </row>
    <row r="18" spans="1:6" ht="12.75" customHeight="1" x14ac:dyDescent="0.2">
      <c r="A18" s="124" t="s">
        <v>40</v>
      </c>
      <c r="B18" s="9">
        <v>7711</v>
      </c>
      <c r="C18" s="9">
        <v>10768</v>
      </c>
      <c r="D18" s="9">
        <v>58</v>
      </c>
      <c r="E18" s="9">
        <v>940</v>
      </c>
      <c r="F18" s="9">
        <v>19477</v>
      </c>
    </row>
    <row r="19" spans="1:6" ht="12.75" customHeight="1" x14ac:dyDescent="0.2">
      <c r="A19" s="124" t="s">
        <v>39</v>
      </c>
      <c r="B19" s="9">
        <v>2630</v>
      </c>
      <c r="C19" s="9">
        <v>10041</v>
      </c>
      <c r="D19" s="9">
        <v>257</v>
      </c>
      <c r="E19" s="9">
        <v>1696</v>
      </c>
      <c r="F19" s="9">
        <v>14624</v>
      </c>
    </row>
    <row r="20" spans="1:6" ht="12.75" customHeight="1" x14ac:dyDescent="0.2">
      <c r="A20" s="124" t="s">
        <v>38</v>
      </c>
      <c r="B20" s="9">
        <v>666</v>
      </c>
      <c r="C20" s="9">
        <v>8924</v>
      </c>
      <c r="D20" s="9">
        <v>673</v>
      </c>
      <c r="E20" s="9">
        <v>2244</v>
      </c>
      <c r="F20" s="9">
        <v>12507</v>
      </c>
    </row>
    <row r="21" spans="1:6" ht="12.75" customHeight="1" x14ac:dyDescent="0.2">
      <c r="A21" s="124" t="s">
        <v>37</v>
      </c>
      <c r="B21" s="9">
        <v>447</v>
      </c>
      <c r="C21" s="9">
        <v>9492</v>
      </c>
      <c r="D21" s="9">
        <v>5338</v>
      </c>
      <c r="E21" s="9">
        <v>1686</v>
      </c>
      <c r="F21" s="9">
        <v>16963</v>
      </c>
    </row>
    <row r="22" spans="1:6" ht="12.75" customHeight="1" x14ac:dyDescent="0.2">
      <c r="A22" s="192" t="s">
        <v>22</v>
      </c>
      <c r="B22" s="58">
        <v>38949</v>
      </c>
      <c r="C22" s="58">
        <v>43872</v>
      </c>
      <c r="D22" s="58">
        <v>6335</v>
      </c>
      <c r="E22" s="58">
        <v>6724</v>
      </c>
      <c r="F22" s="58">
        <v>95880</v>
      </c>
    </row>
    <row r="23" spans="1:6" ht="12.75" customHeight="1" x14ac:dyDescent="0.2">
      <c r="A23" s="425" t="s">
        <v>22</v>
      </c>
      <c r="B23" s="425"/>
      <c r="C23" s="425"/>
      <c r="D23" s="425"/>
      <c r="E23" s="425"/>
      <c r="F23" s="425"/>
    </row>
    <row r="24" spans="1:6" ht="12.75" customHeight="1" x14ac:dyDescent="0.2">
      <c r="A24" s="124" t="s">
        <v>44</v>
      </c>
      <c r="B24" s="9">
        <v>14103</v>
      </c>
      <c r="C24" s="193" t="s">
        <v>11</v>
      </c>
      <c r="D24" s="193" t="s">
        <v>11</v>
      </c>
      <c r="E24" s="193" t="s">
        <v>11</v>
      </c>
      <c r="F24" s="9">
        <v>14103</v>
      </c>
    </row>
    <row r="25" spans="1:6" ht="12.75" customHeight="1" x14ac:dyDescent="0.2">
      <c r="A25" s="124" t="s">
        <v>43</v>
      </c>
      <c r="B25" s="9">
        <v>7754</v>
      </c>
      <c r="C25" s="9">
        <v>22</v>
      </c>
      <c r="D25" s="193" t="s">
        <v>11</v>
      </c>
      <c r="E25" s="22">
        <v>1</v>
      </c>
      <c r="F25" s="9">
        <v>7777</v>
      </c>
    </row>
    <row r="26" spans="1:6" ht="12.75" customHeight="1" x14ac:dyDescent="0.2">
      <c r="A26" s="124" t="s">
        <v>42</v>
      </c>
      <c r="B26" s="9">
        <v>19820</v>
      </c>
      <c r="C26" s="9">
        <v>2130</v>
      </c>
      <c r="D26" s="9">
        <v>5</v>
      </c>
      <c r="E26" s="9">
        <v>18</v>
      </c>
      <c r="F26" s="9">
        <v>21973</v>
      </c>
    </row>
    <row r="27" spans="1:6" ht="12.75" customHeight="1" x14ac:dyDescent="0.2">
      <c r="A27" s="124" t="s">
        <v>41</v>
      </c>
      <c r="B27" s="9">
        <v>18505</v>
      </c>
      <c r="C27" s="9">
        <v>5850</v>
      </c>
      <c r="D27" s="9">
        <v>9</v>
      </c>
      <c r="E27" s="9">
        <v>177</v>
      </c>
      <c r="F27" s="9">
        <v>24541</v>
      </c>
    </row>
    <row r="28" spans="1:6" ht="12.75" customHeight="1" x14ac:dyDescent="0.2">
      <c r="A28" s="124" t="s">
        <v>40</v>
      </c>
      <c r="B28" s="9">
        <v>20794</v>
      </c>
      <c r="C28" s="9">
        <v>21720</v>
      </c>
      <c r="D28" s="9">
        <v>79</v>
      </c>
      <c r="E28" s="9">
        <v>1544</v>
      </c>
      <c r="F28" s="9">
        <v>44137</v>
      </c>
    </row>
    <row r="29" spans="1:6" ht="12.75" customHeight="1" x14ac:dyDescent="0.2">
      <c r="A29" s="124" t="s">
        <v>39</v>
      </c>
      <c r="B29" s="9">
        <v>8643</v>
      </c>
      <c r="C29" s="9">
        <v>22819</v>
      </c>
      <c r="D29" s="9">
        <v>307</v>
      </c>
      <c r="E29" s="9">
        <v>3412</v>
      </c>
      <c r="F29" s="9">
        <v>35181</v>
      </c>
    </row>
    <row r="30" spans="1:6" ht="12.75" customHeight="1" x14ac:dyDescent="0.2">
      <c r="A30" s="124" t="s">
        <v>38</v>
      </c>
      <c r="B30" s="9">
        <v>2305</v>
      </c>
      <c r="C30" s="9">
        <v>18234</v>
      </c>
      <c r="D30" s="9">
        <v>816</v>
      </c>
      <c r="E30" s="9">
        <v>4280</v>
      </c>
      <c r="F30" s="9">
        <v>25635</v>
      </c>
    </row>
    <row r="31" spans="1:6" ht="12.75" customHeight="1" x14ac:dyDescent="0.2">
      <c r="A31" s="124" t="s">
        <v>37</v>
      </c>
      <c r="B31" s="9">
        <v>1197</v>
      </c>
      <c r="C31" s="9">
        <v>20631</v>
      </c>
      <c r="D31" s="9">
        <v>6847</v>
      </c>
      <c r="E31" s="9">
        <v>3183</v>
      </c>
      <c r="F31" s="9">
        <v>31858</v>
      </c>
    </row>
    <row r="32" spans="1:6" ht="12.75" customHeight="1" x14ac:dyDescent="0.2">
      <c r="A32" s="192" t="s">
        <v>22</v>
      </c>
      <c r="B32" s="58">
        <v>93121</v>
      </c>
      <c r="C32" s="58">
        <v>91406</v>
      </c>
      <c r="D32" s="58">
        <v>8063</v>
      </c>
      <c r="E32" s="58">
        <v>12615</v>
      </c>
      <c r="F32" s="58">
        <v>205205</v>
      </c>
    </row>
  </sheetData>
  <mergeCells count="3">
    <mergeCell ref="A3:F3"/>
    <mergeCell ref="A13:F13"/>
    <mergeCell ref="A23:F23"/>
  </mergeCells>
  <pageMargins left="0.75" right="0.75" top="1" bottom="1" header="0.5" footer="0.5"/>
  <pageSetup paperSize="9" scale="77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8868C-0634-4758-98C8-068CEB9B54F3}">
  <dimension ref="A1:J44"/>
  <sheetViews>
    <sheetView zoomScaleNormal="100" workbookViewId="0"/>
  </sheetViews>
  <sheetFormatPr defaultRowHeight="12.75" customHeight="1" x14ac:dyDescent="0.25"/>
  <cols>
    <col min="1" max="1" width="20.7109375" style="110" customWidth="1"/>
    <col min="2" max="10" width="7.7109375" style="76" customWidth="1"/>
    <col min="11" max="16384" width="9.140625" style="76"/>
  </cols>
  <sheetData>
    <row r="1" spans="1:10" s="152" customFormat="1" ht="13.5" customHeight="1" thickBot="1" x14ac:dyDescent="0.3">
      <c r="A1" s="208" t="s">
        <v>210</v>
      </c>
      <c r="B1" s="207"/>
      <c r="C1" s="207"/>
      <c r="D1" s="207"/>
      <c r="E1" s="207"/>
      <c r="F1" s="207"/>
      <c r="G1" s="153"/>
      <c r="H1" s="153"/>
      <c r="I1" s="153"/>
      <c r="J1" s="153"/>
    </row>
    <row r="2" spans="1:10" s="147" customFormat="1" ht="25.5" customHeight="1" x14ac:dyDescent="0.25">
      <c r="A2" s="206" t="s">
        <v>209</v>
      </c>
      <c r="B2" s="205">
        <v>2003</v>
      </c>
      <c r="C2" s="205">
        <v>2004</v>
      </c>
      <c r="D2" s="205">
        <v>2005</v>
      </c>
      <c r="E2" s="205">
        <v>2006</v>
      </c>
      <c r="F2" s="205">
        <v>2007</v>
      </c>
      <c r="G2" s="205">
        <v>2008</v>
      </c>
      <c r="H2" s="205">
        <v>2009</v>
      </c>
      <c r="I2" s="205">
        <v>2010</v>
      </c>
      <c r="J2" s="205">
        <v>2011</v>
      </c>
    </row>
    <row r="3" spans="1:10" s="143" customFormat="1" ht="12.75" customHeight="1" x14ac:dyDescent="0.25">
      <c r="A3" s="113" t="s">
        <v>96</v>
      </c>
      <c r="B3" s="44">
        <v>413</v>
      </c>
      <c r="C3" s="44">
        <v>503</v>
      </c>
      <c r="D3" s="44">
        <v>471</v>
      </c>
      <c r="E3" s="44">
        <v>657</v>
      </c>
      <c r="F3" s="44">
        <v>1161</v>
      </c>
      <c r="G3" s="201">
        <v>1782</v>
      </c>
      <c r="H3" s="201">
        <v>2607</v>
      </c>
      <c r="I3" s="201">
        <v>568</v>
      </c>
      <c r="J3" s="201">
        <v>300</v>
      </c>
    </row>
    <row r="4" spans="1:10" s="143" customFormat="1" ht="12.75" customHeight="1" x14ac:dyDescent="0.25">
      <c r="A4" s="146" t="s">
        <v>144</v>
      </c>
      <c r="B4" s="22"/>
      <c r="C4" s="22"/>
      <c r="D4" s="44"/>
      <c r="E4" s="44"/>
      <c r="F4" s="202"/>
      <c r="G4" s="199"/>
      <c r="H4" s="199"/>
      <c r="I4" s="199"/>
      <c r="J4" s="199"/>
    </row>
    <row r="5" spans="1:10" s="143" customFormat="1" ht="12.75" customHeight="1" x14ac:dyDescent="0.25">
      <c r="A5" s="104" t="s">
        <v>137</v>
      </c>
      <c r="B5" s="22">
        <v>2</v>
      </c>
      <c r="C5" s="22">
        <v>1</v>
      </c>
      <c r="D5" s="22">
        <v>1</v>
      </c>
      <c r="E5" s="22">
        <v>2</v>
      </c>
      <c r="F5" s="22">
        <v>2</v>
      </c>
      <c r="G5" s="199">
        <v>5</v>
      </c>
      <c r="H5" s="199">
        <v>25</v>
      </c>
      <c r="I5" s="199">
        <v>2</v>
      </c>
      <c r="J5" s="199">
        <v>2</v>
      </c>
    </row>
    <row r="6" spans="1:10" s="143" customFormat="1" ht="12.75" customHeight="1" x14ac:dyDescent="0.25">
      <c r="A6" s="104" t="s">
        <v>141</v>
      </c>
      <c r="B6" s="22">
        <v>5</v>
      </c>
      <c r="C6" s="22">
        <v>8</v>
      </c>
      <c r="D6" s="22">
        <v>16</v>
      </c>
      <c r="E6" s="22">
        <v>17</v>
      </c>
      <c r="F6" s="22">
        <v>32</v>
      </c>
      <c r="G6" s="199">
        <v>44</v>
      </c>
      <c r="H6" s="199">
        <v>50</v>
      </c>
      <c r="I6" s="199">
        <v>5</v>
      </c>
      <c r="J6" s="199">
        <v>3</v>
      </c>
    </row>
    <row r="7" spans="1:10" s="143" customFormat="1" ht="12.75" customHeight="1" x14ac:dyDescent="0.25">
      <c r="A7" s="104" t="s">
        <v>208</v>
      </c>
      <c r="B7" s="22">
        <v>15</v>
      </c>
      <c r="C7" s="22">
        <v>54</v>
      </c>
      <c r="D7" s="22">
        <v>20</v>
      </c>
      <c r="E7" s="22">
        <v>42</v>
      </c>
      <c r="F7" s="22">
        <v>45</v>
      </c>
      <c r="G7" s="199">
        <v>23</v>
      </c>
      <c r="H7" s="199">
        <v>35</v>
      </c>
      <c r="I7" s="199">
        <v>14</v>
      </c>
      <c r="J7" s="199">
        <v>9</v>
      </c>
    </row>
    <row r="8" spans="1:10" s="143" customFormat="1" ht="12.75" customHeight="1" x14ac:dyDescent="0.25">
      <c r="A8" s="104" t="s">
        <v>73</v>
      </c>
      <c r="B8" s="22">
        <v>105</v>
      </c>
      <c r="C8" s="22">
        <v>41</v>
      </c>
      <c r="D8" s="22">
        <v>37</v>
      </c>
      <c r="E8" s="22">
        <v>63</v>
      </c>
      <c r="F8" s="22">
        <v>51</v>
      </c>
      <c r="G8" s="199">
        <v>21</v>
      </c>
      <c r="H8" s="199">
        <v>27</v>
      </c>
      <c r="I8" s="199">
        <v>23</v>
      </c>
      <c r="J8" s="199">
        <v>11</v>
      </c>
    </row>
    <row r="9" spans="1:10" s="143" customFormat="1" ht="12.75" customHeight="1" x14ac:dyDescent="0.25">
      <c r="A9" s="60" t="s">
        <v>71</v>
      </c>
      <c r="B9" s="22">
        <v>112</v>
      </c>
      <c r="C9" s="22">
        <v>180</v>
      </c>
      <c r="D9" s="22">
        <v>243</v>
      </c>
      <c r="E9" s="22">
        <v>384</v>
      </c>
      <c r="F9" s="22">
        <v>911</v>
      </c>
      <c r="G9" s="199">
        <v>1593</v>
      </c>
      <c r="H9" s="199">
        <v>2322</v>
      </c>
      <c r="I9" s="199">
        <v>447</v>
      </c>
      <c r="J9" s="199">
        <v>27</v>
      </c>
    </row>
    <row r="10" spans="1:10" s="143" customFormat="1" ht="12.75" customHeight="1" x14ac:dyDescent="0.25">
      <c r="A10" s="104" t="s">
        <v>70</v>
      </c>
      <c r="B10" s="22">
        <v>125</v>
      </c>
      <c r="C10" s="22">
        <v>125</v>
      </c>
      <c r="D10" s="22">
        <v>65</v>
      </c>
      <c r="E10" s="22">
        <v>43</v>
      </c>
      <c r="F10" s="22">
        <v>56</v>
      </c>
      <c r="G10" s="199">
        <f>12+58</f>
        <v>70</v>
      </c>
      <c r="H10" s="199">
        <v>114</v>
      </c>
      <c r="I10" s="199">
        <v>59</v>
      </c>
      <c r="J10" s="199">
        <v>25</v>
      </c>
    </row>
    <row r="11" spans="1:10" s="143" customFormat="1" ht="12.75" customHeight="1" x14ac:dyDescent="0.25">
      <c r="A11" s="104" t="s">
        <v>69</v>
      </c>
      <c r="B11" s="22">
        <v>15</v>
      </c>
      <c r="C11" s="22">
        <v>45</v>
      </c>
      <c r="D11" s="22">
        <v>26</v>
      </c>
      <c r="E11" s="22">
        <v>38</v>
      </c>
      <c r="F11" s="22">
        <v>19</v>
      </c>
      <c r="G11" s="199">
        <v>4</v>
      </c>
      <c r="H11" s="199">
        <v>9</v>
      </c>
      <c r="I11" s="199">
        <v>9</v>
      </c>
      <c r="J11" s="199">
        <v>5</v>
      </c>
    </row>
    <row r="12" spans="1:10" s="143" customFormat="1" ht="12.75" customHeight="1" x14ac:dyDescent="0.25">
      <c r="A12" s="101" t="s">
        <v>67</v>
      </c>
      <c r="B12" s="44">
        <v>1541</v>
      </c>
      <c r="C12" s="44">
        <v>828</v>
      </c>
      <c r="D12" s="44">
        <v>914</v>
      </c>
      <c r="E12" s="44">
        <v>1156</v>
      </c>
      <c r="F12" s="44">
        <v>1849</v>
      </c>
      <c r="G12" s="44">
        <v>916</v>
      </c>
      <c r="H12" s="44">
        <v>1750</v>
      </c>
      <c r="I12" s="44">
        <v>1289</v>
      </c>
      <c r="J12" s="44">
        <v>1070</v>
      </c>
    </row>
    <row r="13" spans="1:10" s="143" customFormat="1" ht="12.75" customHeight="1" x14ac:dyDescent="0.25">
      <c r="A13" s="146" t="s">
        <v>144</v>
      </c>
      <c r="B13" s="44"/>
      <c r="C13" s="44"/>
      <c r="D13" s="44"/>
      <c r="E13" s="44"/>
      <c r="F13" s="44"/>
      <c r="G13" s="201"/>
      <c r="H13" s="201"/>
      <c r="I13" s="201"/>
      <c r="J13" s="201"/>
    </row>
    <row r="14" spans="1:10" s="143" customFormat="1" ht="12.75" customHeight="1" x14ac:dyDescent="0.25">
      <c r="A14" s="104" t="s">
        <v>119</v>
      </c>
      <c r="B14" s="22">
        <v>469</v>
      </c>
      <c r="C14" s="22">
        <v>38</v>
      </c>
      <c r="D14" s="22">
        <v>22</v>
      </c>
      <c r="E14" s="22">
        <v>13</v>
      </c>
      <c r="F14" s="22">
        <v>35</v>
      </c>
      <c r="G14" s="199">
        <v>116</v>
      </c>
      <c r="H14" s="199">
        <v>1194</v>
      </c>
      <c r="I14" s="199">
        <v>702</v>
      </c>
      <c r="J14" s="199">
        <v>649</v>
      </c>
    </row>
    <row r="15" spans="1:10" s="143" customFormat="1" ht="12.75" customHeight="1" x14ac:dyDescent="0.25">
      <c r="A15" s="106" t="s">
        <v>207</v>
      </c>
      <c r="B15" s="22">
        <v>31</v>
      </c>
      <c r="C15" s="22">
        <v>29</v>
      </c>
      <c r="D15" s="22">
        <v>90</v>
      </c>
      <c r="E15" s="22">
        <v>15</v>
      </c>
      <c r="F15" s="22">
        <v>10</v>
      </c>
      <c r="G15" s="199">
        <v>35</v>
      </c>
      <c r="H15" s="199">
        <v>26</v>
      </c>
      <c r="I15" s="199">
        <v>4</v>
      </c>
      <c r="J15" s="199">
        <v>3</v>
      </c>
    </row>
    <row r="16" spans="1:10" s="143" customFormat="1" ht="12.75" customHeight="1" x14ac:dyDescent="0.25">
      <c r="A16" s="104" t="s">
        <v>206</v>
      </c>
      <c r="B16" s="22">
        <v>205</v>
      </c>
      <c r="C16" s="22">
        <v>288</v>
      </c>
      <c r="D16" s="22">
        <v>114</v>
      </c>
      <c r="E16" s="22">
        <v>175</v>
      </c>
      <c r="F16" s="22">
        <v>131</v>
      </c>
      <c r="G16" s="204">
        <v>165</v>
      </c>
      <c r="H16" s="204">
        <v>116</v>
      </c>
      <c r="I16" s="204">
        <v>68</v>
      </c>
      <c r="J16" s="204">
        <v>21</v>
      </c>
    </row>
    <row r="17" spans="1:10" s="143" customFormat="1" ht="12.75" customHeight="1" x14ac:dyDescent="0.25">
      <c r="A17" s="104" t="s">
        <v>146</v>
      </c>
      <c r="B17" s="22">
        <v>46</v>
      </c>
      <c r="C17" s="22">
        <v>34</v>
      </c>
      <c r="D17" s="22">
        <v>40</v>
      </c>
      <c r="E17" s="22">
        <v>19</v>
      </c>
      <c r="F17" s="22">
        <v>8</v>
      </c>
      <c r="G17" s="199">
        <v>12</v>
      </c>
      <c r="H17" s="199">
        <v>7</v>
      </c>
      <c r="I17" s="199">
        <v>3</v>
      </c>
      <c r="J17" s="199">
        <v>11</v>
      </c>
    </row>
    <row r="18" spans="1:10" s="143" customFormat="1" ht="12.75" customHeight="1" x14ac:dyDescent="0.25">
      <c r="A18" s="104" t="s">
        <v>118</v>
      </c>
      <c r="B18" s="22">
        <v>348</v>
      </c>
      <c r="C18" s="22">
        <v>36</v>
      </c>
      <c r="D18" s="22">
        <v>18</v>
      </c>
      <c r="E18" s="22">
        <v>68</v>
      </c>
      <c r="F18" s="22">
        <v>136</v>
      </c>
      <c r="G18" s="199">
        <v>125</v>
      </c>
      <c r="H18" s="199">
        <v>57</v>
      </c>
      <c r="I18" s="199">
        <v>48</v>
      </c>
      <c r="J18" s="199">
        <v>54</v>
      </c>
    </row>
    <row r="19" spans="1:10" s="143" customFormat="1" ht="12.75" customHeight="1" x14ac:dyDescent="0.25">
      <c r="A19" s="104" t="s">
        <v>117</v>
      </c>
      <c r="B19" s="22">
        <v>170</v>
      </c>
      <c r="C19" s="22">
        <v>46</v>
      </c>
      <c r="D19" s="22">
        <v>25</v>
      </c>
      <c r="E19" s="22">
        <v>20</v>
      </c>
      <c r="F19" s="22">
        <v>14</v>
      </c>
      <c r="G19" s="199">
        <v>10</v>
      </c>
      <c r="H19" s="199">
        <v>87</v>
      </c>
      <c r="I19" s="199">
        <v>62</v>
      </c>
      <c r="J19" s="199">
        <v>33</v>
      </c>
    </row>
    <row r="20" spans="1:10" s="143" customFormat="1" ht="12.75" customHeight="1" x14ac:dyDescent="0.25">
      <c r="A20" s="104" t="s">
        <v>64</v>
      </c>
      <c r="B20" s="22">
        <v>67</v>
      </c>
      <c r="C20" s="22">
        <v>64</v>
      </c>
      <c r="D20" s="22">
        <v>173</v>
      </c>
      <c r="E20" s="22">
        <v>275</v>
      </c>
      <c r="F20" s="22">
        <v>417</v>
      </c>
      <c r="G20" s="199">
        <v>55</v>
      </c>
      <c r="H20" s="199">
        <v>45</v>
      </c>
      <c r="I20" s="199">
        <v>12</v>
      </c>
      <c r="J20" s="199">
        <v>10</v>
      </c>
    </row>
    <row r="21" spans="1:10" s="143" customFormat="1" ht="12.75" customHeight="1" x14ac:dyDescent="0.25">
      <c r="A21" s="104" t="s">
        <v>63</v>
      </c>
      <c r="B21" s="22">
        <v>4</v>
      </c>
      <c r="C21" s="22">
        <v>12</v>
      </c>
      <c r="D21" s="22">
        <v>4</v>
      </c>
      <c r="E21" s="22">
        <v>46</v>
      </c>
      <c r="F21" s="22">
        <v>79</v>
      </c>
      <c r="G21" s="199">
        <v>21</v>
      </c>
      <c r="H21" s="199">
        <v>19</v>
      </c>
      <c r="I21" s="199">
        <v>4</v>
      </c>
      <c r="J21" s="199">
        <v>2</v>
      </c>
    </row>
    <row r="22" spans="1:10" s="143" customFormat="1" ht="12.75" customHeight="1" x14ac:dyDescent="0.25">
      <c r="A22" s="104" t="s">
        <v>205</v>
      </c>
      <c r="B22" s="22">
        <v>54</v>
      </c>
      <c r="C22" s="22">
        <v>16</v>
      </c>
      <c r="D22" s="22">
        <v>13</v>
      </c>
      <c r="E22" s="22">
        <v>15</v>
      </c>
      <c r="F22" s="22">
        <v>5</v>
      </c>
      <c r="G22" s="199">
        <v>13</v>
      </c>
      <c r="H22" s="199">
        <v>12</v>
      </c>
      <c r="I22" s="199">
        <v>11</v>
      </c>
      <c r="J22" s="199">
        <v>12</v>
      </c>
    </row>
    <row r="23" spans="1:10" s="143" customFormat="1" ht="12.75" customHeight="1" x14ac:dyDescent="0.25">
      <c r="A23" s="104" t="s">
        <v>204</v>
      </c>
      <c r="B23" s="22">
        <v>53</v>
      </c>
      <c r="C23" s="22">
        <v>54</v>
      </c>
      <c r="D23" s="22">
        <v>40</v>
      </c>
      <c r="E23" s="22">
        <v>18</v>
      </c>
      <c r="F23" s="22">
        <v>15</v>
      </c>
      <c r="G23" s="199">
        <v>246</v>
      </c>
      <c r="H23" s="199">
        <v>41</v>
      </c>
      <c r="I23" s="199">
        <v>41</v>
      </c>
      <c r="J23" s="199">
        <v>121</v>
      </c>
    </row>
    <row r="24" spans="1:10" s="143" customFormat="1" ht="12.75" customHeight="1" x14ac:dyDescent="0.25">
      <c r="A24" s="103" t="s">
        <v>203</v>
      </c>
      <c r="B24" s="22">
        <v>23</v>
      </c>
      <c r="C24" s="22">
        <v>63</v>
      </c>
      <c r="D24" s="22">
        <v>24</v>
      </c>
      <c r="E24" s="22">
        <v>37</v>
      </c>
      <c r="F24" s="22">
        <v>52</v>
      </c>
      <c r="G24" s="199">
        <v>41</v>
      </c>
      <c r="H24" s="199">
        <v>23</v>
      </c>
      <c r="I24" s="199">
        <v>225</v>
      </c>
      <c r="J24" s="199">
        <v>29</v>
      </c>
    </row>
    <row r="25" spans="1:10" s="143" customFormat="1" ht="12.75" customHeight="1" x14ac:dyDescent="0.25">
      <c r="A25" s="103" t="s">
        <v>202</v>
      </c>
      <c r="B25" s="22" t="s">
        <v>11</v>
      </c>
      <c r="C25" s="22" t="s">
        <v>11</v>
      </c>
      <c r="D25" s="22">
        <v>1</v>
      </c>
      <c r="E25" s="22" t="s">
        <v>11</v>
      </c>
      <c r="F25" s="22">
        <v>10</v>
      </c>
      <c r="G25" s="203">
        <v>12</v>
      </c>
      <c r="H25" s="203">
        <v>28</v>
      </c>
      <c r="I25" s="144">
        <v>6</v>
      </c>
      <c r="J25" s="144">
        <v>4</v>
      </c>
    </row>
    <row r="26" spans="1:10" s="143" customFormat="1" ht="12.75" customHeight="1" x14ac:dyDescent="0.25">
      <c r="A26" s="104" t="s">
        <v>62</v>
      </c>
      <c r="B26" s="22">
        <v>11</v>
      </c>
      <c r="C26" s="22">
        <v>10</v>
      </c>
      <c r="D26" s="22">
        <v>18</v>
      </c>
      <c r="E26" s="22">
        <v>32</v>
      </c>
      <c r="F26" s="22">
        <v>48</v>
      </c>
      <c r="G26" s="203">
        <v>16</v>
      </c>
      <c r="H26" s="203">
        <v>19</v>
      </c>
      <c r="I26" s="203">
        <v>23</v>
      </c>
      <c r="J26" s="203">
        <v>91</v>
      </c>
    </row>
    <row r="27" spans="1:10" s="143" customFormat="1" ht="12.75" customHeight="1" x14ac:dyDescent="0.25">
      <c r="A27" s="104" t="s">
        <v>61</v>
      </c>
      <c r="B27" s="22">
        <v>49</v>
      </c>
      <c r="C27" s="22">
        <v>105</v>
      </c>
      <c r="D27" s="22">
        <v>319</v>
      </c>
      <c r="E27" s="22">
        <v>406</v>
      </c>
      <c r="F27" s="22">
        <v>862</v>
      </c>
      <c r="G27" s="199">
        <v>42</v>
      </c>
      <c r="H27" s="199">
        <v>73</v>
      </c>
      <c r="I27" s="203">
        <v>37</v>
      </c>
      <c r="J27" s="203">
        <v>11</v>
      </c>
    </row>
    <row r="28" spans="1:10" s="143" customFormat="1" ht="12.75" customHeight="1" x14ac:dyDescent="0.25">
      <c r="A28" s="101" t="s">
        <v>59</v>
      </c>
      <c r="B28" s="44">
        <v>3</v>
      </c>
      <c r="C28" s="44">
        <v>9</v>
      </c>
      <c r="D28" s="44">
        <v>5</v>
      </c>
      <c r="E28" s="44">
        <v>9</v>
      </c>
      <c r="F28" s="44">
        <v>31</v>
      </c>
      <c r="G28" s="201">
        <v>22</v>
      </c>
      <c r="H28" s="201">
        <v>7</v>
      </c>
      <c r="I28" s="201">
        <v>5</v>
      </c>
      <c r="J28" s="201">
        <v>1</v>
      </c>
    </row>
    <row r="29" spans="1:10" s="143" customFormat="1" ht="12.75" customHeight="1" x14ac:dyDescent="0.25">
      <c r="A29" s="146" t="s">
        <v>144</v>
      </c>
      <c r="B29" s="22"/>
      <c r="C29" s="22"/>
      <c r="D29" s="44"/>
      <c r="E29" s="44"/>
      <c r="F29" s="202"/>
      <c r="G29" s="199"/>
      <c r="H29" s="199"/>
      <c r="I29" s="199"/>
      <c r="J29" s="199"/>
    </row>
    <row r="30" spans="1:10" s="143" customFormat="1" ht="12.75" customHeight="1" x14ac:dyDescent="0.25">
      <c r="A30" s="104" t="s">
        <v>112</v>
      </c>
      <c r="B30" s="22">
        <v>1</v>
      </c>
      <c r="C30" s="22">
        <v>6</v>
      </c>
      <c r="D30" s="22">
        <v>3</v>
      </c>
      <c r="E30" s="22">
        <v>6</v>
      </c>
      <c r="F30" s="22">
        <v>30</v>
      </c>
      <c r="G30" s="199">
        <v>18</v>
      </c>
      <c r="H30" s="199">
        <v>7</v>
      </c>
      <c r="I30" s="199">
        <v>2</v>
      </c>
      <c r="J30" s="199">
        <v>1</v>
      </c>
    </row>
    <row r="31" spans="1:10" s="143" customFormat="1" ht="12.75" customHeight="1" x14ac:dyDescent="0.25">
      <c r="A31" s="101" t="s">
        <v>55</v>
      </c>
      <c r="B31" s="44">
        <v>404</v>
      </c>
      <c r="C31" s="44">
        <v>233</v>
      </c>
      <c r="D31" s="44">
        <v>200</v>
      </c>
      <c r="E31" s="44">
        <v>272</v>
      </c>
      <c r="F31" s="44">
        <v>356</v>
      </c>
      <c r="G31" s="201">
        <v>355</v>
      </c>
      <c r="H31" s="201">
        <v>205</v>
      </c>
      <c r="I31" s="201">
        <v>221</v>
      </c>
      <c r="J31" s="201">
        <v>287</v>
      </c>
    </row>
    <row r="32" spans="1:10" s="143" customFormat="1" ht="12.75" customHeight="1" x14ac:dyDescent="0.25">
      <c r="A32" s="146" t="s">
        <v>144</v>
      </c>
      <c r="B32" s="22"/>
      <c r="C32" s="22"/>
      <c r="D32" s="44"/>
      <c r="E32" s="44"/>
      <c r="F32" s="202"/>
      <c r="G32" s="201"/>
      <c r="H32" s="201"/>
      <c r="I32" s="201"/>
      <c r="J32" s="201"/>
    </row>
    <row r="33" spans="1:10" s="143" customFormat="1" ht="12.75" customHeight="1" x14ac:dyDescent="0.25">
      <c r="A33" s="104" t="s">
        <v>201</v>
      </c>
      <c r="B33" s="22">
        <v>79</v>
      </c>
      <c r="C33" s="22">
        <v>57</v>
      </c>
      <c r="D33" s="22">
        <v>19</v>
      </c>
      <c r="E33" s="22">
        <v>22</v>
      </c>
      <c r="F33" s="22">
        <v>48</v>
      </c>
      <c r="G33" s="199">
        <v>19</v>
      </c>
      <c r="H33" s="199">
        <v>11</v>
      </c>
      <c r="I33" s="199">
        <v>35</v>
      </c>
      <c r="J33" s="199">
        <v>56</v>
      </c>
    </row>
    <row r="34" spans="1:10" s="143" customFormat="1" ht="12.75" customHeight="1" x14ac:dyDescent="0.25">
      <c r="A34" s="104" t="s">
        <v>200</v>
      </c>
      <c r="B34" s="22">
        <v>22</v>
      </c>
      <c r="C34" s="22">
        <v>3</v>
      </c>
      <c r="D34" s="22">
        <v>13</v>
      </c>
      <c r="E34" s="22">
        <v>20</v>
      </c>
      <c r="F34" s="22">
        <v>41</v>
      </c>
      <c r="G34" s="199">
        <v>50</v>
      </c>
      <c r="H34" s="199">
        <v>19</v>
      </c>
      <c r="I34" s="199">
        <v>14</v>
      </c>
      <c r="J34" s="199">
        <v>20</v>
      </c>
    </row>
    <row r="35" spans="1:10" s="143" customFormat="1" ht="12.75" customHeight="1" x14ac:dyDescent="0.25">
      <c r="A35" s="104" t="s">
        <v>199</v>
      </c>
      <c r="B35" s="22">
        <v>8</v>
      </c>
      <c r="C35" s="22">
        <v>5</v>
      </c>
      <c r="D35" s="22">
        <v>3</v>
      </c>
      <c r="E35" s="22">
        <v>6</v>
      </c>
      <c r="F35" s="22">
        <v>5</v>
      </c>
      <c r="G35" s="199">
        <v>3</v>
      </c>
      <c r="H35" s="199">
        <v>6</v>
      </c>
      <c r="I35" s="199">
        <v>3</v>
      </c>
      <c r="J35" s="199">
        <v>1</v>
      </c>
    </row>
    <row r="36" spans="1:10" s="143" customFormat="1" ht="12.75" customHeight="1" x14ac:dyDescent="0.25">
      <c r="A36" s="104" t="s">
        <v>198</v>
      </c>
      <c r="B36" s="22">
        <v>2</v>
      </c>
      <c r="C36" s="22">
        <v>2</v>
      </c>
      <c r="D36" s="22">
        <v>4</v>
      </c>
      <c r="E36" s="22">
        <v>2</v>
      </c>
      <c r="F36" s="22">
        <v>4</v>
      </c>
      <c r="G36" s="199">
        <v>3</v>
      </c>
      <c r="H36" s="199">
        <v>5</v>
      </c>
      <c r="I36" s="22" t="s">
        <v>11</v>
      </c>
      <c r="J36" s="22">
        <v>2</v>
      </c>
    </row>
    <row r="37" spans="1:10" s="143" customFormat="1" ht="12.75" customHeight="1" x14ac:dyDescent="0.25">
      <c r="A37" s="104" t="s">
        <v>197</v>
      </c>
      <c r="B37" s="22">
        <v>7</v>
      </c>
      <c r="C37" s="22">
        <v>8</v>
      </c>
      <c r="D37" s="22">
        <v>10</v>
      </c>
      <c r="E37" s="22">
        <v>13</v>
      </c>
      <c r="F37" s="22">
        <v>6</v>
      </c>
      <c r="G37" s="199">
        <v>4</v>
      </c>
      <c r="H37" s="199">
        <v>8</v>
      </c>
      <c r="I37" s="199">
        <v>6</v>
      </c>
      <c r="J37" s="199">
        <v>6</v>
      </c>
    </row>
    <row r="38" spans="1:10" s="143" customFormat="1" ht="12.75" customHeight="1" x14ac:dyDescent="0.25">
      <c r="A38" s="104" t="s">
        <v>54</v>
      </c>
      <c r="B38" s="22">
        <v>74</v>
      </c>
      <c r="C38" s="22">
        <v>73</v>
      </c>
      <c r="D38" s="22">
        <v>89</v>
      </c>
      <c r="E38" s="22">
        <v>109</v>
      </c>
      <c r="F38" s="22">
        <v>86</v>
      </c>
      <c r="G38" s="199">
        <v>56</v>
      </c>
      <c r="H38" s="199">
        <v>66</v>
      </c>
      <c r="I38" s="199">
        <v>37</v>
      </c>
      <c r="J38" s="199">
        <v>22</v>
      </c>
    </row>
    <row r="39" spans="1:10" s="143" customFormat="1" ht="12.75" customHeight="1" x14ac:dyDescent="0.25">
      <c r="A39" s="104" t="s">
        <v>196</v>
      </c>
      <c r="B39" s="22">
        <v>5</v>
      </c>
      <c r="C39" s="22">
        <v>3</v>
      </c>
      <c r="D39" s="22">
        <v>7</v>
      </c>
      <c r="E39" s="22">
        <v>5</v>
      </c>
      <c r="F39" s="22">
        <v>3</v>
      </c>
      <c r="G39" s="199">
        <v>6</v>
      </c>
      <c r="H39" s="199">
        <v>4</v>
      </c>
      <c r="I39" s="199">
        <v>5</v>
      </c>
      <c r="J39" s="199">
        <v>5</v>
      </c>
    </row>
    <row r="40" spans="1:10" s="200" customFormat="1" ht="12.75" customHeight="1" x14ac:dyDescent="0.25">
      <c r="A40" s="104" t="s">
        <v>195</v>
      </c>
      <c r="B40" s="22">
        <v>113</v>
      </c>
      <c r="C40" s="22">
        <v>18</v>
      </c>
      <c r="D40" s="22">
        <v>7</v>
      </c>
      <c r="E40" s="22">
        <v>42</v>
      </c>
      <c r="F40" s="22">
        <v>99</v>
      </c>
      <c r="G40" s="199">
        <v>185</v>
      </c>
      <c r="H40" s="199">
        <v>75</v>
      </c>
      <c r="I40" s="199">
        <v>51</v>
      </c>
      <c r="J40" s="199">
        <v>61</v>
      </c>
    </row>
    <row r="41" spans="1:10" s="200" customFormat="1" ht="12.75" customHeight="1" x14ac:dyDescent="0.25">
      <c r="A41" s="103" t="s">
        <v>108</v>
      </c>
      <c r="B41" s="22">
        <v>16</v>
      </c>
      <c r="C41" s="22">
        <v>11</v>
      </c>
      <c r="D41" s="22">
        <v>10</v>
      </c>
      <c r="E41" s="22">
        <v>3</v>
      </c>
      <c r="F41" s="22">
        <v>10</v>
      </c>
      <c r="G41" s="199">
        <v>4</v>
      </c>
      <c r="H41" s="199">
        <v>1</v>
      </c>
      <c r="I41" s="199">
        <v>14</v>
      </c>
      <c r="J41" s="199">
        <v>4</v>
      </c>
    </row>
    <row r="42" spans="1:10" ht="12.75" customHeight="1" x14ac:dyDescent="0.25">
      <c r="A42" s="103" t="s">
        <v>194</v>
      </c>
      <c r="B42" s="22">
        <v>4</v>
      </c>
      <c r="C42" s="22">
        <v>4</v>
      </c>
      <c r="D42" s="22">
        <v>5</v>
      </c>
      <c r="E42" s="22">
        <v>1</v>
      </c>
      <c r="F42" s="22" t="s">
        <v>11</v>
      </c>
      <c r="G42" s="199">
        <v>5</v>
      </c>
      <c r="H42" s="199">
        <v>5</v>
      </c>
      <c r="I42" s="199">
        <v>10</v>
      </c>
      <c r="J42" s="199">
        <v>30</v>
      </c>
    </row>
    <row r="43" spans="1:10" s="143" customFormat="1" ht="12.75" customHeight="1" x14ac:dyDescent="0.25">
      <c r="A43" s="198" t="s">
        <v>51</v>
      </c>
      <c r="B43" s="44">
        <v>40</v>
      </c>
      <c r="C43" s="44">
        <v>27</v>
      </c>
      <c r="D43" s="44">
        <v>19</v>
      </c>
      <c r="E43" s="44">
        <v>23</v>
      </c>
      <c r="F43" s="44">
        <v>22</v>
      </c>
      <c r="G43" s="197">
        <v>43</v>
      </c>
      <c r="H43" s="197">
        <v>103</v>
      </c>
      <c r="I43" s="197">
        <v>21</v>
      </c>
      <c r="J43" s="197">
        <v>35</v>
      </c>
    </row>
    <row r="44" spans="1:10" s="143" customFormat="1" ht="12.75" customHeight="1" x14ac:dyDescent="0.25">
      <c r="A44" s="101" t="s">
        <v>22</v>
      </c>
      <c r="B44" s="44">
        <v>2401</v>
      </c>
      <c r="C44" s="44">
        <v>1600</v>
      </c>
      <c r="D44" s="44">
        <v>1609</v>
      </c>
      <c r="E44" s="44">
        <v>2117</v>
      </c>
      <c r="F44" s="44">
        <v>3419</v>
      </c>
      <c r="G44" s="197">
        <v>3118</v>
      </c>
      <c r="H44" s="197">
        <v>4672</v>
      </c>
      <c r="I44" s="197">
        <v>2104</v>
      </c>
      <c r="J44" s="197">
        <v>1693</v>
      </c>
    </row>
  </sheetData>
  <pageMargins left="0.37" right="0.16" top="0.98425196850393704" bottom="0.86614173228346458" header="0.51181102362204722" footer="0.51181102362204722"/>
  <pageSetup paperSize="9" orientation="portrait" r:id="rId1"/>
  <headerFooter alignWithMargins="0"/>
  <legacy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5C374-6B57-4B95-BFF3-2E3B2536C909}">
  <dimension ref="A1:G45"/>
  <sheetViews>
    <sheetView zoomScaleNormal="100" zoomScaleSheetLayoutView="100" workbookViewId="0"/>
  </sheetViews>
  <sheetFormatPr defaultRowHeight="12.75" x14ac:dyDescent="0.25"/>
  <cols>
    <col min="1" max="1" width="20.7109375" style="76" customWidth="1"/>
    <col min="2" max="7" width="11.7109375" style="76" customWidth="1"/>
    <col min="8" max="16384" width="9.140625" style="76"/>
  </cols>
  <sheetData>
    <row r="1" spans="1:7" ht="12" customHeight="1" thickBot="1" x14ac:dyDescent="0.3">
      <c r="A1" s="214" t="s">
        <v>222</v>
      </c>
      <c r="B1" s="213"/>
      <c r="C1" s="213"/>
      <c r="D1" s="213"/>
      <c r="E1" s="213"/>
      <c r="F1" s="213"/>
      <c r="G1" s="213"/>
    </row>
    <row r="2" spans="1:7" s="147" customFormat="1" ht="25.5" customHeight="1" x14ac:dyDescent="0.25">
      <c r="A2" s="384" t="s">
        <v>209</v>
      </c>
      <c r="B2" s="211" t="s">
        <v>221</v>
      </c>
      <c r="C2" s="212" t="s">
        <v>220</v>
      </c>
      <c r="D2" s="212" t="s">
        <v>22</v>
      </c>
      <c r="E2" s="212" t="s">
        <v>219</v>
      </c>
      <c r="F2" s="212" t="s">
        <v>218</v>
      </c>
      <c r="G2" s="211" t="s">
        <v>217</v>
      </c>
    </row>
    <row r="3" spans="1:7" s="147" customFormat="1" ht="25.5" customHeight="1" x14ac:dyDescent="0.25">
      <c r="A3" s="385"/>
      <c r="B3" s="411" t="s">
        <v>216</v>
      </c>
      <c r="C3" s="426"/>
      <c r="D3" s="426"/>
      <c r="E3" s="411" t="s">
        <v>215</v>
      </c>
      <c r="F3" s="412"/>
      <c r="G3" s="412"/>
    </row>
    <row r="4" spans="1:7" s="143" customFormat="1" x14ac:dyDescent="0.25">
      <c r="A4" s="113" t="s">
        <v>96</v>
      </c>
      <c r="B4" s="44">
        <v>6</v>
      </c>
      <c r="C4" s="44">
        <v>294</v>
      </c>
      <c r="D4" s="44">
        <v>300</v>
      </c>
      <c r="E4" s="44">
        <v>3</v>
      </c>
      <c r="F4" s="44">
        <v>3</v>
      </c>
      <c r="G4" s="44" t="s">
        <v>11</v>
      </c>
    </row>
    <row r="5" spans="1:7" s="143" customFormat="1" ht="11.25" customHeight="1" x14ac:dyDescent="0.25">
      <c r="A5" s="145" t="s">
        <v>212</v>
      </c>
      <c r="B5" s="44"/>
      <c r="C5" s="44"/>
      <c r="D5" s="44"/>
      <c r="E5" s="44"/>
      <c r="F5" s="44"/>
      <c r="G5" s="44"/>
    </row>
    <row r="6" spans="1:7" s="143" customFormat="1" ht="11.25" customHeight="1" x14ac:dyDescent="0.25">
      <c r="A6" s="187" t="s">
        <v>137</v>
      </c>
      <c r="B6" s="22">
        <v>1</v>
      </c>
      <c r="C6" s="22">
        <v>1</v>
      </c>
      <c r="D6" s="22">
        <v>2</v>
      </c>
      <c r="E6" s="102" t="s">
        <v>11</v>
      </c>
      <c r="F6" s="102" t="s">
        <v>11</v>
      </c>
      <c r="G6" s="102" t="s">
        <v>11</v>
      </c>
    </row>
    <row r="7" spans="1:7" s="143" customFormat="1" x14ac:dyDescent="0.25">
      <c r="A7" s="187" t="s">
        <v>141</v>
      </c>
      <c r="B7" s="102" t="s">
        <v>11</v>
      </c>
      <c r="C7" s="22">
        <v>3</v>
      </c>
      <c r="D7" s="22">
        <v>3</v>
      </c>
      <c r="E7" s="102" t="s">
        <v>11</v>
      </c>
      <c r="F7" s="102" t="s">
        <v>11</v>
      </c>
      <c r="G7" s="102" t="s">
        <v>11</v>
      </c>
    </row>
    <row r="8" spans="1:7" s="143" customFormat="1" x14ac:dyDescent="0.25">
      <c r="A8" s="187" t="s">
        <v>208</v>
      </c>
      <c r="B8" s="102" t="s">
        <v>11</v>
      </c>
      <c r="C8" s="22">
        <v>9</v>
      </c>
      <c r="D8" s="22">
        <v>9</v>
      </c>
      <c r="E8" s="102" t="s">
        <v>11</v>
      </c>
      <c r="F8" s="22">
        <v>1</v>
      </c>
      <c r="G8" s="102" t="s">
        <v>11</v>
      </c>
    </row>
    <row r="9" spans="1:7" s="143" customFormat="1" x14ac:dyDescent="0.25">
      <c r="A9" s="187" t="s">
        <v>73</v>
      </c>
      <c r="B9" s="22">
        <v>1</v>
      </c>
      <c r="C9" s="22">
        <v>10</v>
      </c>
      <c r="D9" s="22">
        <v>11</v>
      </c>
      <c r="E9" s="102" t="s">
        <v>11</v>
      </c>
      <c r="F9" s="102" t="s">
        <v>11</v>
      </c>
      <c r="G9" s="102" t="s">
        <v>11</v>
      </c>
    </row>
    <row r="10" spans="1:7" s="143" customFormat="1" x14ac:dyDescent="0.25">
      <c r="A10" s="103" t="s">
        <v>71</v>
      </c>
      <c r="B10" s="22">
        <v>3</v>
      </c>
      <c r="C10" s="22">
        <v>24</v>
      </c>
      <c r="D10" s="22">
        <v>27</v>
      </c>
      <c r="E10" s="102" t="s">
        <v>11</v>
      </c>
      <c r="F10" s="102" t="s">
        <v>11</v>
      </c>
      <c r="G10" s="102" t="s">
        <v>11</v>
      </c>
    </row>
    <row r="11" spans="1:7" s="143" customFormat="1" x14ac:dyDescent="0.25">
      <c r="A11" s="187" t="s">
        <v>70</v>
      </c>
      <c r="B11" s="22">
        <v>1</v>
      </c>
      <c r="C11" s="22">
        <v>24</v>
      </c>
      <c r="D11" s="22">
        <v>25</v>
      </c>
      <c r="E11" s="102" t="s">
        <v>11</v>
      </c>
      <c r="F11" s="102" t="s">
        <v>11</v>
      </c>
      <c r="G11" s="102" t="s">
        <v>11</v>
      </c>
    </row>
    <row r="12" spans="1:7" s="143" customFormat="1" x14ac:dyDescent="0.25">
      <c r="A12" s="187" t="s">
        <v>69</v>
      </c>
      <c r="B12" s="102" t="s">
        <v>11</v>
      </c>
      <c r="C12" s="22">
        <v>5</v>
      </c>
      <c r="D12" s="22">
        <v>5</v>
      </c>
      <c r="E12" s="102" t="s">
        <v>11</v>
      </c>
      <c r="F12" s="102" t="s">
        <v>11</v>
      </c>
      <c r="G12" s="102" t="s">
        <v>11</v>
      </c>
    </row>
    <row r="13" spans="1:7" s="143" customFormat="1" x14ac:dyDescent="0.25">
      <c r="A13" s="101" t="s">
        <v>67</v>
      </c>
      <c r="B13" s="44">
        <v>19</v>
      </c>
      <c r="C13" s="44">
        <v>1051</v>
      </c>
      <c r="D13" s="44">
        <v>1070</v>
      </c>
      <c r="E13" s="44">
        <v>26</v>
      </c>
      <c r="F13" s="44">
        <v>123</v>
      </c>
      <c r="G13" s="44">
        <v>13</v>
      </c>
    </row>
    <row r="14" spans="1:7" s="143" customFormat="1" x14ac:dyDescent="0.25">
      <c r="A14" s="145" t="s">
        <v>212</v>
      </c>
      <c r="B14" s="44"/>
      <c r="C14" s="44"/>
      <c r="D14" s="44"/>
      <c r="E14" s="44"/>
      <c r="F14" s="44"/>
      <c r="G14" s="44"/>
    </row>
    <row r="15" spans="1:7" s="143" customFormat="1" x14ac:dyDescent="0.25">
      <c r="A15" s="187" t="s">
        <v>119</v>
      </c>
      <c r="B15" s="22">
        <v>4</v>
      </c>
      <c r="C15" s="22">
        <v>645</v>
      </c>
      <c r="D15" s="22">
        <v>649</v>
      </c>
      <c r="E15" s="22">
        <v>10</v>
      </c>
      <c r="F15" s="22">
        <v>111</v>
      </c>
      <c r="G15" s="22">
        <v>6</v>
      </c>
    </row>
    <row r="16" spans="1:7" s="143" customFormat="1" ht="11.25" customHeight="1" x14ac:dyDescent="0.25">
      <c r="A16" s="188" t="s">
        <v>207</v>
      </c>
      <c r="B16" s="102" t="s">
        <v>11</v>
      </c>
      <c r="C16" s="22">
        <v>3</v>
      </c>
      <c r="D16" s="22">
        <v>3</v>
      </c>
      <c r="E16" s="22" t="s">
        <v>11</v>
      </c>
      <c r="F16" s="22" t="s">
        <v>11</v>
      </c>
      <c r="G16" s="102" t="s">
        <v>11</v>
      </c>
    </row>
    <row r="17" spans="1:7" s="143" customFormat="1" x14ac:dyDescent="0.25">
      <c r="A17" s="187" t="s">
        <v>206</v>
      </c>
      <c r="B17" s="102" t="s">
        <v>11</v>
      </c>
      <c r="C17" s="22">
        <v>21</v>
      </c>
      <c r="D17" s="22">
        <v>21</v>
      </c>
      <c r="E17" s="22">
        <v>1</v>
      </c>
      <c r="F17" s="22">
        <v>1</v>
      </c>
      <c r="G17" s="102" t="s">
        <v>11</v>
      </c>
    </row>
    <row r="18" spans="1:7" s="143" customFormat="1" x14ac:dyDescent="0.25">
      <c r="A18" s="187" t="s">
        <v>146</v>
      </c>
      <c r="B18" s="102" t="s">
        <v>11</v>
      </c>
      <c r="C18" s="22">
        <v>11</v>
      </c>
      <c r="D18" s="22">
        <v>11</v>
      </c>
      <c r="E18" s="22" t="s">
        <v>11</v>
      </c>
      <c r="F18" s="22" t="s">
        <v>11</v>
      </c>
      <c r="G18" s="102" t="s">
        <v>11</v>
      </c>
    </row>
    <row r="19" spans="1:7" s="143" customFormat="1" x14ac:dyDescent="0.25">
      <c r="A19" s="187" t="s">
        <v>118</v>
      </c>
      <c r="B19" s="102" t="s">
        <v>11</v>
      </c>
      <c r="C19" s="22">
        <v>54</v>
      </c>
      <c r="D19" s="22">
        <v>54</v>
      </c>
      <c r="E19" s="22">
        <v>1</v>
      </c>
      <c r="F19" s="22">
        <v>5</v>
      </c>
      <c r="G19" s="102" t="s">
        <v>11</v>
      </c>
    </row>
    <row r="20" spans="1:7" s="143" customFormat="1" x14ac:dyDescent="0.25">
      <c r="A20" s="187" t="s">
        <v>117</v>
      </c>
      <c r="B20" s="22">
        <v>4</v>
      </c>
      <c r="C20" s="22">
        <v>29</v>
      </c>
      <c r="D20" s="22">
        <v>33</v>
      </c>
      <c r="E20" s="22">
        <v>8</v>
      </c>
      <c r="F20" s="22">
        <v>1</v>
      </c>
      <c r="G20" s="102" t="s">
        <v>11</v>
      </c>
    </row>
    <row r="21" spans="1:7" s="143" customFormat="1" x14ac:dyDescent="0.25">
      <c r="A21" s="187" t="s">
        <v>64</v>
      </c>
      <c r="B21" s="22">
        <v>1</v>
      </c>
      <c r="C21" s="22">
        <v>9</v>
      </c>
      <c r="D21" s="22">
        <v>10</v>
      </c>
      <c r="E21" s="22">
        <v>1</v>
      </c>
      <c r="F21" s="22" t="s">
        <v>11</v>
      </c>
      <c r="G21" s="102" t="s">
        <v>11</v>
      </c>
    </row>
    <row r="22" spans="1:7" s="143" customFormat="1" x14ac:dyDescent="0.25">
      <c r="A22" s="187" t="s">
        <v>63</v>
      </c>
      <c r="B22" s="102" t="s">
        <v>11</v>
      </c>
      <c r="C22" s="22">
        <v>2</v>
      </c>
      <c r="D22" s="22">
        <v>2</v>
      </c>
      <c r="E22" s="22" t="s">
        <v>11</v>
      </c>
      <c r="F22" s="22" t="s">
        <v>11</v>
      </c>
      <c r="G22" s="102" t="s">
        <v>11</v>
      </c>
    </row>
    <row r="23" spans="1:7" s="143" customFormat="1" x14ac:dyDescent="0.25">
      <c r="A23" s="187" t="s">
        <v>205</v>
      </c>
      <c r="B23" s="102" t="s">
        <v>11</v>
      </c>
      <c r="C23" s="22">
        <v>12</v>
      </c>
      <c r="D23" s="22">
        <v>12</v>
      </c>
      <c r="E23" s="22" t="s">
        <v>11</v>
      </c>
      <c r="F23" s="22">
        <v>2</v>
      </c>
      <c r="G23" s="102" t="s">
        <v>11</v>
      </c>
    </row>
    <row r="24" spans="1:7" s="143" customFormat="1" x14ac:dyDescent="0.25">
      <c r="A24" s="187" t="s">
        <v>204</v>
      </c>
      <c r="B24" s="102" t="s">
        <v>11</v>
      </c>
      <c r="C24" s="22">
        <v>121</v>
      </c>
      <c r="D24" s="22">
        <v>121</v>
      </c>
      <c r="E24" s="22" t="s">
        <v>11</v>
      </c>
      <c r="F24" s="22">
        <v>2</v>
      </c>
      <c r="G24" s="102" t="s">
        <v>11</v>
      </c>
    </row>
    <row r="25" spans="1:7" s="143" customFormat="1" x14ac:dyDescent="0.25">
      <c r="A25" s="103" t="s">
        <v>203</v>
      </c>
      <c r="B25" s="102" t="s">
        <v>11</v>
      </c>
      <c r="C25" s="22">
        <v>29</v>
      </c>
      <c r="D25" s="22">
        <v>29</v>
      </c>
      <c r="E25" s="22">
        <v>1</v>
      </c>
      <c r="F25" s="22" t="s">
        <v>11</v>
      </c>
      <c r="G25" s="22">
        <v>2</v>
      </c>
    </row>
    <row r="26" spans="1:7" s="143" customFormat="1" x14ac:dyDescent="0.25">
      <c r="A26" s="187" t="s">
        <v>214</v>
      </c>
      <c r="B26" s="22">
        <v>1</v>
      </c>
      <c r="C26" s="22">
        <v>3</v>
      </c>
      <c r="D26" s="22">
        <v>4</v>
      </c>
      <c r="E26" s="22">
        <v>3</v>
      </c>
      <c r="F26" s="22" t="s">
        <v>11</v>
      </c>
      <c r="G26" s="102" t="s">
        <v>11</v>
      </c>
    </row>
    <row r="27" spans="1:7" s="143" customFormat="1" ht="12.75" customHeight="1" x14ac:dyDescent="0.25">
      <c r="A27" s="187" t="s">
        <v>62</v>
      </c>
      <c r="B27" s="22">
        <v>8</v>
      </c>
      <c r="C27" s="22">
        <v>83</v>
      </c>
      <c r="D27" s="22">
        <v>91</v>
      </c>
      <c r="E27" s="22">
        <v>1</v>
      </c>
      <c r="F27" s="22">
        <v>1</v>
      </c>
      <c r="G27" s="22">
        <v>3</v>
      </c>
    </row>
    <row r="28" spans="1:7" s="143" customFormat="1" ht="12.75" customHeight="1" x14ac:dyDescent="0.25">
      <c r="A28" s="187" t="s">
        <v>61</v>
      </c>
      <c r="B28" s="22" t="s">
        <v>11</v>
      </c>
      <c r="C28" s="22">
        <v>11</v>
      </c>
      <c r="D28" s="22">
        <v>11</v>
      </c>
      <c r="E28" s="22" t="s">
        <v>11</v>
      </c>
      <c r="F28" s="22" t="s">
        <v>11</v>
      </c>
      <c r="G28" s="102" t="s">
        <v>11</v>
      </c>
    </row>
    <row r="29" spans="1:7" s="143" customFormat="1" ht="11.25" customHeight="1" x14ac:dyDescent="0.25">
      <c r="A29" s="101" t="s">
        <v>59</v>
      </c>
      <c r="B29" s="44" t="s">
        <v>11</v>
      </c>
      <c r="C29" s="44">
        <v>1</v>
      </c>
      <c r="D29" s="44">
        <v>1</v>
      </c>
      <c r="E29" s="44" t="s">
        <v>11</v>
      </c>
      <c r="F29" s="44" t="s">
        <v>11</v>
      </c>
      <c r="G29" s="44" t="s">
        <v>11</v>
      </c>
    </row>
    <row r="30" spans="1:7" s="143" customFormat="1" ht="11.25" customHeight="1" x14ac:dyDescent="0.25">
      <c r="A30" s="145" t="s">
        <v>212</v>
      </c>
      <c r="B30" s="44"/>
      <c r="C30" s="44"/>
      <c r="D30" s="44"/>
      <c r="E30" s="44"/>
      <c r="F30" s="44"/>
      <c r="G30" s="44"/>
    </row>
    <row r="31" spans="1:7" s="143" customFormat="1" x14ac:dyDescent="0.25">
      <c r="A31" s="187" t="s">
        <v>213</v>
      </c>
      <c r="B31" s="22" t="s">
        <v>11</v>
      </c>
      <c r="C31" s="22">
        <v>1</v>
      </c>
      <c r="D31" s="22">
        <v>1</v>
      </c>
      <c r="E31" s="22" t="s">
        <v>11</v>
      </c>
      <c r="F31" s="22" t="s">
        <v>11</v>
      </c>
      <c r="G31" s="102" t="s">
        <v>11</v>
      </c>
    </row>
    <row r="32" spans="1:7" s="143" customFormat="1" x14ac:dyDescent="0.25">
      <c r="A32" s="101" t="s">
        <v>55</v>
      </c>
      <c r="B32" s="44">
        <v>14</v>
      </c>
      <c r="C32" s="44">
        <v>273</v>
      </c>
      <c r="D32" s="44">
        <v>287</v>
      </c>
      <c r="E32" s="44">
        <v>10</v>
      </c>
      <c r="F32" s="44">
        <v>8</v>
      </c>
      <c r="G32" s="44">
        <v>1</v>
      </c>
    </row>
    <row r="33" spans="1:7" s="143" customFormat="1" x14ac:dyDescent="0.25">
      <c r="A33" s="145" t="s">
        <v>212</v>
      </c>
      <c r="B33" s="44"/>
      <c r="C33" s="44"/>
      <c r="D33" s="44"/>
      <c r="E33" s="44"/>
      <c r="F33" s="44"/>
      <c r="G33" s="44"/>
    </row>
    <row r="34" spans="1:7" s="143" customFormat="1" x14ac:dyDescent="0.25">
      <c r="A34" s="187" t="s">
        <v>111</v>
      </c>
      <c r="B34" s="102" t="s">
        <v>11</v>
      </c>
      <c r="C34" s="22">
        <v>56</v>
      </c>
      <c r="D34" s="22">
        <v>56</v>
      </c>
      <c r="E34" s="102" t="s">
        <v>11</v>
      </c>
      <c r="F34" s="102" t="s">
        <v>11</v>
      </c>
      <c r="G34" s="102" t="s">
        <v>11</v>
      </c>
    </row>
    <row r="35" spans="1:7" s="143" customFormat="1" ht="11.25" customHeight="1" x14ac:dyDescent="0.25">
      <c r="A35" s="187" t="s">
        <v>200</v>
      </c>
      <c r="B35" s="102" t="s">
        <v>11</v>
      </c>
      <c r="C35" s="22">
        <v>20</v>
      </c>
      <c r="D35" s="22">
        <v>20</v>
      </c>
      <c r="E35" s="22">
        <v>1</v>
      </c>
      <c r="F35" s="102" t="s">
        <v>11</v>
      </c>
      <c r="G35" s="102" t="s">
        <v>11</v>
      </c>
    </row>
    <row r="36" spans="1:7" s="143" customFormat="1" x14ac:dyDescent="0.25">
      <c r="A36" s="187" t="s">
        <v>199</v>
      </c>
      <c r="B36" s="102" t="s">
        <v>11</v>
      </c>
      <c r="C36" s="22">
        <v>1</v>
      </c>
      <c r="D36" s="22">
        <v>1</v>
      </c>
      <c r="E36" s="102" t="s">
        <v>11</v>
      </c>
      <c r="F36" s="102" t="s">
        <v>11</v>
      </c>
      <c r="G36" s="102" t="s">
        <v>11</v>
      </c>
    </row>
    <row r="37" spans="1:7" s="143" customFormat="1" x14ac:dyDescent="0.25">
      <c r="A37" s="187" t="s">
        <v>198</v>
      </c>
      <c r="B37" s="102" t="s">
        <v>11</v>
      </c>
      <c r="C37" s="22">
        <v>2</v>
      </c>
      <c r="D37" s="22">
        <v>2</v>
      </c>
      <c r="E37" s="102" t="s">
        <v>11</v>
      </c>
      <c r="F37" s="102" t="s">
        <v>11</v>
      </c>
      <c r="G37" s="102" t="s">
        <v>11</v>
      </c>
    </row>
    <row r="38" spans="1:7" s="143" customFormat="1" x14ac:dyDescent="0.25">
      <c r="A38" s="187" t="s">
        <v>197</v>
      </c>
      <c r="B38" s="22">
        <v>3</v>
      </c>
      <c r="C38" s="22">
        <v>3</v>
      </c>
      <c r="D38" s="22">
        <v>6</v>
      </c>
      <c r="E38" s="22">
        <v>3</v>
      </c>
      <c r="F38" s="102" t="s">
        <v>11</v>
      </c>
      <c r="G38" s="102" t="s">
        <v>11</v>
      </c>
    </row>
    <row r="39" spans="1:7" s="143" customFormat="1" x14ac:dyDescent="0.25">
      <c r="A39" s="187" t="s">
        <v>54</v>
      </c>
      <c r="B39" s="22">
        <v>2</v>
      </c>
      <c r="C39" s="22">
        <v>20</v>
      </c>
      <c r="D39" s="22">
        <v>22</v>
      </c>
      <c r="E39" s="102" t="s">
        <v>11</v>
      </c>
      <c r="F39" s="22">
        <v>1</v>
      </c>
      <c r="G39" s="102" t="s">
        <v>11</v>
      </c>
    </row>
    <row r="40" spans="1:7" s="143" customFormat="1" x14ac:dyDescent="0.25">
      <c r="A40" s="187" t="s">
        <v>196</v>
      </c>
      <c r="B40" s="102" t="s">
        <v>11</v>
      </c>
      <c r="C40" s="22">
        <v>5</v>
      </c>
      <c r="D40" s="22">
        <v>5</v>
      </c>
      <c r="E40" s="102" t="s">
        <v>11</v>
      </c>
      <c r="F40" s="102" t="s">
        <v>11</v>
      </c>
      <c r="G40" s="102" t="s">
        <v>11</v>
      </c>
    </row>
    <row r="41" spans="1:7" s="143" customFormat="1" x14ac:dyDescent="0.25">
      <c r="A41" s="187" t="s">
        <v>195</v>
      </c>
      <c r="B41" s="102" t="s">
        <v>11</v>
      </c>
      <c r="C41" s="22">
        <v>61</v>
      </c>
      <c r="D41" s="22">
        <v>61</v>
      </c>
      <c r="E41" s="22">
        <v>4</v>
      </c>
      <c r="F41" s="22">
        <v>2</v>
      </c>
      <c r="G41" s="102" t="s">
        <v>11</v>
      </c>
    </row>
    <row r="42" spans="1:7" s="143" customFormat="1" x14ac:dyDescent="0.25">
      <c r="A42" s="210" t="s">
        <v>108</v>
      </c>
      <c r="B42" s="102" t="s">
        <v>11</v>
      </c>
      <c r="C42" s="22">
        <v>4</v>
      </c>
      <c r="D42" s="22">
        <v>4</v>
      </c>
      <c r="E42" s="102" t="s">
        <v>11</v>
      </c>
      <c r="F42" s="102" t="s">
        <v>11</v>
      </c>
      <c r="G42" s="102" t="s">
        <v>11</v>
      </c>
    </row>
    <row r="43" spans="1:7" s="200" customFormat="1" x14ac:dyDescent="0.25">
      <c r="A43" s="210" t="s">
        <v>194</v>
      </c>
      <c r="B43" s="22">
        <v>2</v>
      </c>
      <c r="C43" s="22">
        <v>28</v>
      </c>
      <c r="D43" s="22">
        <v>30</v>
      </c>
      <c r="E43" s="22">
        <v>1</v>
      </c>
      <c r="F43" s="102" t="s">
        <v>11</v>
      </c>
      <c r="G43" s="102" t="s">
        <v>11</v>
      </c>
    </row>
    <row r="44" spans="1:7" s="200" customFormat="1" x14ac:dyDescent="0.25">
      <c r="A44" s="209" t="s">
        <v>51</v>
      </c>
      <c r="B44" s="44">
        <v>18</v>
      </c>
      <c r="C44" s="44">
        <v>17</v>
      </c>
      <c r="D44" s="44">
        <v>35</v>
      </c>
      <c r="E44" s="44">
        <v>13</v>
      </c>
      <c r="F44" s="44">
        <v>5</v>
      </c>
      <c r="G44" s="102" t="s">
        <v>11</v>
      </c>
    </row>
    <row r="45" spans="1:7" s="200" customFormat="1" x14ac:dyDescent="0.25">
      <c r="A45" s="186" t="s">
        <v>211</v>
      </c>
      <c r="B45" s="44">
        <v>57</v>
      </c>
      <c r="C45" s="44">
        <v>1636</v>
      </c>
      <c r="D45" s="44">
        <v>1693</v>
      </c>
      <c r="E45" s="44">
        <v>52</v>
      </c>
      <c r="F45" s="44">
        <v>139</v>
      </c>
      <c r="G45" s="44">
        <v>14</v>
      </c>
    </row>
  </sheetData>
  <mergeCells count="3">
    <mergeCell ref="B3:D3"/>
    <mergeCell ref="A2:A3"/>
    <mergeCell ref="E3:G3"/>
  </mergeCells>
  <pageMargins left="0.75" right="0.28000000000000003" top="1" bottom="1" header="0.5" footer="0.5"/>
  <pageSetup paperSize="9" scale="94" orientation="portrait" r:id="rId1"/>
  <headerFooter alignWithMargins="0"/>
  <legacy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BFF7B-85BE-4306-93CA-95F3307AECE4}">
  <dimension ref="A1:K29"/>
  <sheetViews>
    <sheetView zoomScaleNormal="100" workbookViewId="0"/>
  </sheetViews>
  <sheetFormatPr defaultRowHeight="12.75" x14ac:dyDescent="0.25"/>
  <cols>
    <col min="1" max="1" width="20.7109375" style="76" customWidth="1"/>
    <col min="2" max="3" width="8.7109375" style="76" customWidth="1"/>
    <col min="4" max="8" width="8.42578125" style="76" customWidth="1"/>
    <col min="9" max="16384" width="9.140625" style="76"/>
  </cols>
  <sheetData>
    <row r="1" spans="1:11" ht="14.25" thickBot="1" x14ac:dyDescent="0.3">
      <c r="A1" s="66" t="s">
        <v>223</v>
      </c>
      <c r="B1" s="218"/>
      <c r="C1" s="220"/>
      <c r="D1" s="220"/>
      <c r="E1" s="220"/>
      <c r="F1" s="220"/>
      <c r="G1" s="220"/>
      <c r="H1" s="220"/>
    </row>
    <row r="2" spans="1:11" s="218" customFormat="1" ht="25.5" customHeight="1" x14ac:dyDescent="0.25">
      <c r="A2" s="219" t="s">
        <v>209</v>
      </c>
      <c r="B2" s="211">
        <v>2002</v>
      </c>
      <c r="C2" s="211">
        <v>2003</v>
      </c>
      <c r="D2" s="211">
        <v>2004</v>
      </c>
      <c r="E2" s="211">
        <v>2005</v>
      </c>
      <c r="F2" s="211">
        <v>2006</v>
      </c>
      <c r="G2" s="211">
        <v>2007</v>
      </c>
      <c r="H2" s="211">
        <v>2008</v>
      </c>
      <c r="I2" s="211">
        <v>2009</v>
      </c>
      <c r="J2" s="211">
        <v>2010</v>
      </c>
      <c r="K2" s="211">
        <v>2011</v>
      </c>
    </row>
    <row r="3" spans="1:11" s="147" customFormat="1" ht="15" customHeight="1" x14ac:dyDescent="0.25">
      <c r="A3" s="113" t="s">
        <v>96</v>
      </c>
      <c r="B3" s="105">
        <v>23</v>
      </c>
      <c r="C3" s="105">
        <v>43</v>
      </c>
      <c r="D3" s="105">
        <v>34</v>
      </c>
      <c r="E3" s="105">
        <v>12</v>
      </c>
      <c r="F3" s="105">
        <v>11</v>
      </c>
      <c r="G3" s="105">
        <v>12</v>
      </c>
      <c r="H3" s="105">
        <v>4</v>
      </c>
      <c r="I3" s="105">
        <v>1</v>
      </c>
      <c r="J3" s="105">
        <v>9</v>
      </c>
      <c r="K3" s="105">
        <v>3</v>
      </c>
    </row>
    <row r="4" spans="1:11" s="147" customFormat="1" x14ac:dyDescent="0.25">
      <c r="A4" s="145" t="s">
        <v>212</v>
      </c>
      <c r="B4" s="105"/>
      <c r="C4" s="102"/>
      <c r="D4" s="102"/>
      <c r="E4" s="105"/>
      <c r="F4" s="215"/>
      <c r="G4" s="215"/>
      <c r="H4" s="217"/>
      <c r="I4" s="105"/>
      <c r="J4" s="105"/>
      <c r="K4" s="105"/>
    </row>
    <row r="5" spans="1:11" s="147" customFormat="1" x14ac:dyDescent="0.25">
      <c r="A5" s="187" t="s">
        <v>73</v>
      </c>
      <c r="B5" s="102">
        <v>4</v>
      </c>
      <c r="C5" s="102">
        <v>9</v>
      </c>
      <c r="D5" s="102">
        <v>1</v>
      </c>
      <c r="E5" s="102" t="s">
        <v>11</v>
      </c>
      <c r="F5" s="102">
        <v>4</v>
      </c>
      <c r="G5" s="102">
        <v>1</v>
      </c>
      <c r="H5" s="102">
        <v>2</v>
      </c>
      <c r="I5" s="102" t="s">
        <v>11</v>
      </c>
      <c r="J5" s="102" t="s">
        <v>11</v>
      </c>
      <c r="K5" s="102" t="s">
        <v>11</v>
      </c>
    </row>
    <row r="6" spans="1:11" s="143" customFormat="1" x14ac:dyDescent="0.25">
      <c r="A6" s="103" t="s">
        <v>71</v>
      </c>
      <c r="B6" s="102">
        <v>9</v>
      </c>
      <c r="C6" s="102">
        <v>19</v>
      </c>
      <c r="D6" s="102">
        <v>23</v>
      </c>
      <c r="E6" s="102">
        <v>7</v>
      </c>
      <c r="F6" s="102" t="s">
        <v>11</v>
      </c>
      <c r="G6" s="102">
        <v>2</v>
      </c>
      <c r="H6" s="102" t="s">
        <v>11</v>
      </c>
      <c r="I6" s="102">
        <v>1</v>
      </c>
      <c r="J6" s="102">
        <v>7</v>
      </c>
      <c r="K6" s="102">
        <v>3</v>
      </c>
    </row>
    <row r="7" spans="1:11" s="143" customFormat="1" x14ac:dyDescent="0.25">
      <c r="A7" s="187" t="s">
        <v>70</v>
      </c>
      <c r="B7" s="102">
        <v>6</v>
      </c>
      <c r="C7" s="102">
        <v>9</v>
      </c>
      <c r="D7" s="102">
        <v>8</v>
      </c>
      <c r="E7" s="102">
        <v>5</v>
      </c>
      <c r="F7" s="102">
        <v>5</v>
      </c>
      <c r="G7" s="102">
        <v>5</v>
      </c>
      <c r="H7" s="102" t="s">
        <v>11</v>
      </c>
      <c r="I7" s="102" t="s">
        <v>11</v>
      </c>
      <c r="J7" s="102">
        <v>2</v>
      </c>
      <c r="K7" s="102" t="s">
        <v>11</v>
      </c>
    </row>
    <row r="8" spans="1:11" s="143" customFormat="1" x14ac:dyDescent="0.25">
      <c r="A8" s="187" t="s">
        <v>69</v>
      </c>
      <c r="B8" s="102">
        <v>3</v>
      </c>
      <c r="C8" s="102">
        <v>3</v>
      </c>
      <c r="D8" s="102" t="s">
        <v>11</v>
      </c>
      <c r="E8" s="102" t="s">
        <v>11</v>
      </c>
      <c r="F8" s="102">
        <v>2</v>
      </c>
      <c r="G8" s="102" t="s">
        <v>11</v>
      </c>
      <c r="H8" s="102">
        <v>1</v>
      </c>
      <c r="I8" s="102" t="s">
        <v>11</v>
      </c>
      <c r="J8" s="102" t="s">
        <v>11</v>
      </c>
      <c r="K8" s="102" t="s">
        <v>11</v>
      </c>
    </row>
    <row r="9" spans="1:11" s="143" customFormat="1" x14ac:dyDescent="0.25">
      <c r="A9" s="101" t="s">
        <v>67</v>
      </c>
      <c r="B9" s="105">
        <v>71</v>
      </c>
      <c r="C9" s="105">
        <v>99</v>
      </c>
      <c r="D9" s="105">
        <v>79</v>
      </c>
      <c r="E9" s="105">
        <v>44</v>
      </c>
      <c r="F9" s="105">
        <v>34</v>
      </c>
      <c r="G9" s="105">
        <v>76</v>
      </c>
      <c r="H9" s="105">
        <v>31</v>
      </c>
      <c r="I9" s="105">
        <v>53</v>
      </c>
      <c r="J9" s="105">
        <v>42</v>
      </c>
      <c r="K9" s="105">
        <v>26</v>
      </c>
    </row>
    <row r="10" spans="1:11" s="143" customFormat="1" x14ac:dyDescent="0.25">
      <c r="A10" s="145" t="s">
        <v>212</v>
      </c>
      <c r="B10" s="105"/>
      <c r="C10" s="102"/>
      <c r="D10" s="102"/>
      <c r="E10" s="105"/>
      <c r="F10" s="215"/>
      <c r="G10" s="215"/>
      <c r="H10" s="215"/>
      <c r="I10" s="105"/>
      <c r="J10" s="105"/>
      <c r="K10" s="105"/>
    </row>
    <row r="11" spans="1:11" s="143" customFormat="1" x14ac:dyDescent="0.25">
      <c r="A11" s="187" t="s">
        <v>119</v>
      </c>
      <c r="B11" s="102">
        <v>10</v>
      </c>
      <c r="C11" s="102">
        <v>28</v>
      </c>
      <c r="D11" s="102">
        <v>19</v>
      </c>
      <c r="E11" s="102">
        <v>7</v>
      </c>
      <c r="F11" s="102">
        <v>5</v>
      </c>
      <c r="G11" s="102">
        <v>2</v>
      </c>
      <c r="H11" s="216">
        <v>7</v>
      </c>
      <c r="I11" s="102">
        <v>8</v>
      </c>
      <c r="J11" s="102">
        <v>11</v>
      </c>
      <c r="K11" s="102">
        <v>10</v>
      </c>
    </row>
    <row r="12" spans="1:11" s="143" customFormat="1" x14ac:dyDescent="0.25">
      <c r="A12" s="187" t="s">
        <v>206</v>
      </c>
      <c r="B12" s="102" t="s">
        <v>11</v>
      </c>
      <c r="C12" s="102">
        <v>14</v>
      </c>
      <c r="D12" s="102">
        <v>1</v>
      </c>
      <c r="E12" s="102">
        <v>4</v>
      </c>
      <c r="F12" s="102" t="s">
        <v>11</v>
      </c>
      <c r="G12" s="102" t="s">
        <v>11</v>
      </c>
      <c r="H12" s="216">
        <v>1</v>
      </c>
      <c r="I12" s="102">
        <v>2</v>
      </c>
      <c r="J12" s="102">
        <v>2</v>
      </c>
      <c r="K12" s="102">
        <v>1</v>
      </c>
    </row>
    <row r="13" spans="1:11" s="143" customFormat="1" x14ac:dyDescent="0.25">
      <c r="A13" s="187" t="s">
        <v>118</v>
      </c>
      <c r="B13" s="102">
        <v>46</v>
      </c>
      <c r="C13" s="102">
        <v>33</v>
      </c>
      <c r="D13" s="102">
        <v>13</v>
      </c>
      <c r="E13" s="102">
        <v>5</v>
      </c>
      <c r="F13" s="102">
        <v>15</v>
      </c>
      <c r="G13" s="102">
        <v>64</v>
      </c>
      <c r="H13" s="216">
        <f>13+8</f>
        <v>21</v>
      </c>
      <c r="I13" s="102">
        <v>11</v>
      </c>
      <c r="J13" s="102">
        <v>6</v>
      </c>
      <c r="K13" s="102">
        <v>1</v>
      </c>
    </row>
    <row r="14" spans="1:11" s="143" customFormat="1" x14ac:dyDescent="0.25">
      <c r="A14" s="187" t="s">
        <v>117</v>
      </c>
      <c r="B14" s="102">
        <v>3</v>
      </c>
      <c r="C14" s="102">
        <v>9</v>
      </c>
      <c r="D14" s="102">
        <v>20</v>
      </c>
      <c r="E14" s="102">
        <v>10</v>
      </c>
      <c r="F14" s="102">
        <v>6</v>
      </c>
      <c r="G14" s="102">
        <v>4</v>
      </c>
      <c r="H14" s="102" t="s">
        <v>11</v>
      </c>
      <c r="I14" s="102">
        <v>10</v>
      </c>
      <c r="J14" s="102">
        <v>2</v>
      </c>
      <c r="K14" s="102">
        <v>8</v>
      </c>
    </row>
    <row r="15" spans="1:11" s="143" customFormat="1" x14ac:dyDescent="0.25">
      <c r="A15" s="187" t="s">
        <v>205</v>
      </c>
      <c r="B15" s="102">
        <v>7</v>
      </c>
      <c r="C15" s="102">
        <v>8</v>
      </c>
      <c r="D15" s="102">
        <v>3</v>
      </c>
      <c r="E15" s="102">
        <v>1</v>
      </c>
      <c r="F15" s="102" t="s">
        <v>11</v>
      </c>
      <c r="G15" s="102" t="s">
        <v>11</v>
      </c>
      <c r="H15" s="102" t="s">
        <v>11</v>
      </c>
      <c r="I15" s="102" t="s">
        <v>11</v>
      </c>
      <c r="J15" s="102" t="s">
        <v>11</v>
      </c>
      <c r="K15" s="102" t="s">
        <v>11</v>
      </c>
    </row>
    <row r="16" spans="1:11" s="143" customFormat="1" x14ac:dyDescent="0.25">
      <c r="A16" s="187" t="s">
        <v>204</v>
      </c>
      <c r="B16" s="102" t="s">
        <v>11</v>
      </c>
      <c r="C16" s="102">
        <v>1</v>
      </c>
      <c r="D16" s="102">
        <v>6</v>
      </c>
      <c r="E16" s="102">
        <v>12</v>
      </c>
      <c r="F16" s="102" t="s">
        <v>11</v>
      </c>
      <c r="G16" s="102" t="s">
        <v>11</v>
      </c>
      <c r="H16" s="102">
        <v>1</v>
      </c>
      <c r="I16" s="102">
        <v>2</v>
      </c>
      <c r="J16" s="102" t="s">
        <v>11</v>
      </c>
      <c r="K16" s="102" t="s">
        <v>11</v>
      </c>
    </row>
    <row r="17" spans="1:11" s="143" customFormat="1" ht="12.75" customHeight="1" x14ac:dyDescent="0.25">
      <c r="A17" s="103" t="s">
        <v>203</v>
      </c>
      <c r="B17" s="102">
        <v>5</v>
      </c>
      <c r="C17" s="102">
        <v>2</v>
      </c>
      <c r="D17" s="102">
        <v>10</v>
      </c>
      <c r="E17" s="102">
        <v>1</v>
      </c>
      <c r="F17" s="102">
        <v>1</v>
      </c>
      <c r="G17" s="102">
        <v>1</v>
      </c>
      <c r="H17" s="102" t="s">
        <v>11</v>
      </c>
      <c r="I17" s="102">
        <v>10</v>
      </c>
      <c r="J17" s="102">
        <v>2</v>
      </c>
      <c r="K17" s="102">
        <v>1</v>
      </c>
    </row>
    <row r="18" spans="1:11" s="143" customFormat="1" x14ac:dyDescent="0.25">
      <c r="A18" s="187" t="s">
        <v>214</v>
      </c>
      <c r="B18" s="102" t="s">
        <v>11</v>
      </c>
      <c r="C18" s="102" t="s">
        <v>11</v>
      </c>
      <c r="D18" s="102" t="s">
        <v>11</v>
      </c>
      <c r="E18" s="102" t="s">
        <v>11</v>
      </c>
      <c r="F18" s="102" t="s">
        <v>11</v>
      </c>
      <c r="G18" s="102" t="s">
        <v>11</v>
      </c>
      <c r="H18" s="102">
        <v>1</v>
      </c>
      <c r="I18" s="102">
        <v>6</v>
      </c>
      <c r="J18" s="102">
        <v>8</v>
      </c>
      <c r="K18" s="102">
        <v>3</v>
      </c>
    </row>
    <row r="19" spans="1:11" s="143" customFormat="1" x14ac:dyDescent="0.25">
      <c r="A19" s="101" t="s">
        <v>59</v>
      </c>
      <c r="B19" s="105" t="s">
        <v>11</v>
      </c>
      <c r="C19" s="105">
        <v>1</v>
      </c>
      <c r="D19" s="105">
        <v>2</v>
      </c>
      <c r="E19" s="105" t="s">
        <v>11</v>
      </c>
      <c r="F19" s="105">
        <v>3</v>
      </c>
      <c r="G19" s="105">
        <v>28</v>
      </c>
      <c r="H19" s="105">
        <v>7</v>
      </c>
      <c r="I19" s="105">
        <v>3</v>
      </c>
      <c r="J19" s="105">
        <v>1</v>
      </c>
      <c r="K19" s="105" t="s">
        <v>11</v>
      </c>
    </row>
    <row r="20" spans="1:11" s="143" customFormat="1" x14ac:dyDescent="0.25">
      <c r="A20" s="101" t="s">
        <v>55</v>
      </c>
      <c r="B20" s="105">
        <v>9</v>
      </c>
      <c r="C20" s="105">
        <v>21</v>
      </c>
      <c r="D20" s="105">
        <v>18</v>
      </c>
      <c r="E20" s="105">
        <v>29</v>
      </c>
      <c r="F20" s="105">
        <v>39</v>
      </c>
      <c r="G20" s="105">
        <v>42</v>
      </c>
      <c r="H20" s="105">
        <v>109</v>
      </c>
      <c r="I20" s="105">
        <v>109</v>
      </c>
      <c r="J20" s="105">
        <v>21</v>
      </c>
      <c r="K20" s="105">
        <v>10</v>
      </c>
    </row>
    <row r="21" spans="1:11" s="143" customFormat="1" x14ac:dyDescent="0.25">
      <c r="A21" s="145" t="s">
        <v>212</v>
      </c>
      <c r="B21" s="105"/>
      <c r="C21" s="102"/>
      <c r="D21" s="102"/>
      <c r="E21" s="105"/>
      <c r="F21" s="215"/>
      <c r="G21" s="215"/>
      <c r="H21" s="215"/>
      <c r="I21" s="105"/>
      <c r="J21" s="105"/>
      <c r="K21" s="105"/>
    </row>
    <row r="22" spans="1:11" s="143" customFormat="1" x14ac:dyDescent="0.25">
      <c r="A22" s="187" t="s">
        <v>111</v>
      </c>
      <c r="B22" s="102" t="s">
        <v>11</v>
      </c>
      <c r="C22" s="102">
        <v>2</v>
      </c>
      <c r="D22" s="102">
        <v>2</v>
      </c>
      <c r="E22" s="102" t="s">
        <v>11</v>
      </c>
      <c r="F22" s="102" t="s">
        <v>11</v>
      </c>
      <c r="G22" s="102">
        <v>1</v>
      </c>
      <c r="H22" s="102" t="s">
        <v>11</v>
      </c>
      <c r="I22" s="102" t="s">
        <v>11</v>
      </c>
      <c r="J22" s="102" t="s">
        <v>11</v>
      </c>
      <c r="K22" s="102" t="s">
        <v>11</v>
      </c>
    </row>
    <row r="23" spans="1:11" s="143" customFormat="1" x14ac:dyDescent="0.25">
      <c r="A23" s="187" t="s">
        <v>199</v>
      </c>
      <c r="B23" s="102" t="s">
        <v>11</v>
      </c>
      <c r="C23" s="102">
        <v>2</v>
      </c>
      <c r="D23" s="102">
        <v>2</v>
      </c>
      <c r="E23" s="102">
        <v>1</v>
      </c>
      <c r="F23" s="102">
        <v>3</v>
      </c>
      <c r="G23" s="102">
        <v>2</v>
      </c>
      <c r="H23" s="102">
        <v>2</v>
      </c>
      <c r="I23" s="102" t="s">
        <v>11</v>
      </c>
      <c r="J23" s="102" t="s">
        <v>11</v>
      </c>
      <c r="K23" s="102" t="s">
        <v>11</v>
      </c>
    </row>
    <row r="24" spans="1:11" s="143" customFormat="1" x14ac:dyDescent="0.25">
      <c r="A24" s="187" t="s">
        <v>197</v>
      </c>
      <c r="B24" s="102">
        <v>5</v>
      </c>
      <c r="C24" s="102">
        <v>2</v>
      </c>
      <c r="D24" s="102" t="s">
        <v>11</v>
      </c>
      <c r="E24" s="102">
        <v>1</v>
      </c>
      <c r="F24" s="102">
        <v>2</v>
      </c>
      <c r="G24" s="102">
        <v>1</v>
      </c>
      <c r="H24" s="102" t="s">
        <v>11</v>
      </c>
      <c r="I24" s="102" t="s">
        <v>11</v>
      </c>
      <c r="J24" s="102" t="s">
        <v>11</v>
      </c>
      <c r="K24" s="102">
        <v>3</v>
      </c>
    </row>
    <row r="25" spans="1:11" s="143" customFormat="1" x14ac:dyDescent="0.25">
      <c r="A25" s="187" t="s">
        <v>54</v>
      </c>
      <c r="B25" s="102">
        <v>3</v>
      </c>
      <c r="C25" s="102" t="s">
        <v>11</v>
      </c>
      <c r="D25" s="102">
        <v>3</v>
      </c>
      <c r="E25" s="102">
        <v>5</v>
      </c>
      <c r="F25" s="102">
        <v>4</v>
      </c>
      <c r="G25" s="102" t="s">
        <v>11</v>
      </c>
      <c r="H25" s="102">
        <v>2</v>
      </c>
      <c r="I25" s="102" t="s">
        <v>11</v>
      </c>
      <c r="J25" s="102" t="s">
        <v>11</v>
      </c>
      <c r="K25" s="102" t="s">
        <v>11</v>
      </c>
    </row>
    <row r="26" spans="1:11" s="143" customFormat="1" x14ac:dyDescent="0.25">
      <c r="A26" s="187" t="s">
        <v>195</v>
      </c>
      <c r="B26" s="102" t="s">
        <v>11</v>
      </c>
      <c r="C26" s="102" t="s">
        <v>11</v>
      </c>
      <c r="D26" s="102" t="s">
        <v>11</v>
      </c>
      <c r="E26" s="102" t="s">
        <v>11</v>
      </c>
      <c r="F26" s="102" t="s">
        <v>11</v>
      </c>
      <c r="G26" s="102" t="s">
        <v>11</v>
      </c>
      <c r="H26" s="102">
        <v>104</v>
      </c>
      <c r="I26" s="102">
        <v>100</v>
      </c>
      <c r="J26" s="102">
        <v>19</v>
      </c>
      <c r="K26" s="102">
        <v>4</v>
      </c>
    </row>
    <row r="27" spans="1:11" s="143" customFormat="1" x14ac:dyDescent="0.25">
      <c r="A27" s="210" t="s">
        <v>108</v>
      </c>
      <c r="B27" s="102">
        <v>1</v>
      </c>
      <c r="C27" s="102">
        <v>9</v>
      </c>
      <c r="D27" s="102">
        <v>1</v>
      </c>
      <c r="E27" s="102">
        <v>5</v>
      </c>
      <c r="F27" s="102" t="s">
        <v>11</v>
      </c>
      <c r="G27" s="102">
        <v>1</v>
      </c>
      <c r="H27" s="102" t="s">
        <v>11</v>
      </c>
      <c r="I27" s="102">
        <v>2</v>
      </c>
      <c r="J27" s="102" t="s">
        <v>11</v>
      </c>
      <c r="K27" s="102" t="s">
        <v>11</v>
      </c>
    </row>
    <row r="28" spans="1:11" s="143" customFormat="1" x14ac:dyDescent="0.25">
      <c r="A28" s="209" t="s">
        <v>51</v>
      </c>
      <c r="B28" s="105">
        <v>1</v>
      </c>
      <c r="C28" s="105">
        <v>14</v>
      </c>
      <c r="D28" s="105">
        <v>16</v>
      </c>
      <c r="E28" s="105">
        <v>12</v>
      </c>
      <c r="F28" s="105">
        <v>12</v>
      </c>
      <c r="G28" s="105">
        <v>11</v>
      </c>
      <c r="H28" s="105">
        <v>9</v>
      </c>
      <c r="I28" s="105">
        <v>11</v>
      </c>
      <c r="J28" s="105">
        <v>10</v>
      </c>
      <c r="K28" s="105">
        <v>13</v>
      </c>
    </row>
    <row r="29" spans="1:11" s="143" customFormat="1" x14ac:dyDescent="0.25">
      <c r="A29" s="186" t="s">
        <v>22</v>
      </c>
      <c r="B29" s="105">
        <v>104</v>
      </c>
      <c r="C29" s="105">
        <v>178</v>
      </c>
      <c r="D29" s="105">
        <v>149</v>
      </c>
      <c r="E29" s="105">
        <v>97</v>
      </c>
      <c r="F29" s="105">
        <v>99</v>
      </c>
      <c r="G29" s="105">
        <v>169</v>
      </c>
      <c r="H29" s="105">
        <v>160</v>
      </c>
      <c r="I29" s="105">
        <v>177</v>
      </c>
      <c r="J29" s="105">
        <v>83</v>
      </c>
      <c r="K29" s="105">
        <v>52</v>
      </c>
    </row>
  </sheetData>
  <pageMargins left="0.35433070866141736" right="0.15748031496062992" top="0.78740157480314965" bottom="0.78740157480314965" header="0.51181102362204722" footer="0.51181102362204722"/>
  <pageSetup paperSize="9" scale="91" orientation="portrait" r:id="rId1"/>
  <headerFooter alignWithMargins="0"/>
  <legacy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BF697-151F-47DE-BBFF-F73CEE17D135}">
  <dimension ref="A1:W37"/>
  <sheetViews>
    <sheetView zoomScaleNormal="100" zoomScaleSheetLayoutView="100" workbookViewId="0"/>
  </sheetViews>
  <sheetFormatPr defaultRowHeight="12.75" x14ac:dyDescent="0.25"/>
  <cols>
    <col min="1" max="1" width="20.7109375" style="76" customWidth="1"/>
    <col min="2" max="23" width="7.7109375" style="76" customWidth="1"/>
    <col min="24" max="16384" width="9.140625" style="76"/>
  </cols>
  <sheetData>
    <row r="1" spans="1:23" s="236" customFormat="1" ht="13.5" customHeight="1" thickBot="1" x14ac:dyDescent="0.3">
      <c r="A1" s="240" t="s">
        <v>257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8"/>
      <c r="T1" s="238"/>
      <c r="U1" s="238"/>
      <c r="V1" s="237"/>
      <c r="W1" s="237"/>
    </row>
    <row r="2" spans="1:23" s="147" customFormat="1" ht="42" customHeight="1" x14ac:dyDescent="0.25">
      <c r="A2" s="161" t="s">
        <v>256</v>
      </c>
      <c r="B2" s="235">
        <v>1990</v>
      </c>
      <c r="C2" s="235">
        <v>1991</v>
      </c>
      <c r="D2" s="235">
        <v>1992</v>
      </c>
      <c r="E2" s="235">
        <v>1993</v>
      </c>
      <c r="F2" s="235">
        <v>1994</v>
      </c>
      <c r="G2" s="235">
        <v>1995</v>
      </c>
      <c r="H2" s="235">
        <v>1996</v>
      </c>
      <c r="I2" s="235">
        <v>1997</v>
      </c>
      <c r="J2" s="235">
        <v>1998</v>
      </c>
      <c r="K2" s="235">
        <v>1999</v>
      </c>
      <c r="L2" s="235">
        <v>2000</v>
      </c>
      <c r="M2" s="235">
        <v>2001</v>
      </c>
      <c r="N2" s="235">
        <v>2002</v>
      </c>
      <c r="O2" s="235">
        <v>2003</v>
      </c>
      <c r="P2" s="235">
        <v>2004</v>
      </c>
      <c r="Q2" s="235">
        <v>2005</v>
      </c>
      <c r="R2" s="235">
        <v>2006</v>
      </c>
      <c r="S2" s="234">
        <v>2007</v>
      </c>
      <c r="T2" s="234">
        <v>2008</v>
      </c>
      <c r="U2" s="234">
        <v>2009</v>
      </c>
      <c r="V2" s="234">
        <v>2010</v>
      </c>
      <c r="W2" s="234">
        <v>2011</v>
      </c>
    </row>
    <row r="3" spans="1:23" ht="12.6" customHeight="1" x14ac:dyDescent="0.25">
      <c r="A3" s="233" t="s">
        <v>255</v>
      </c>
      <c r="B3" s="22">
        <v>11921</v>
      </c>
      <c r="C3" s="22">
        <v>9491</v>
      </c>
      <c r="D3" s="22">
        <v>5261</v>
      </c>
      <c r="E3" s="22">
        <v>4721</v>
      </c>
      <c r="F3" s="22">
        <v>4907</v>
      </c>
      <c r="G3" s="22">
        <v>6854</v>
      </c>
      <c r="H3" s="22">
        <v>7102</v>
      </c>
      <c r="I3" s="22">
        <v>6934</v>
      </c>
      <c r="J3" s="22">
        <v>7283</v>
      </c>
      <c r="K3" s="22">
        <v>8069</v>
      </c>
      <c r="L3" s="22">
        <v>7827</v>
      </c>
      <c r="M3" s="22">
        <v>8870</v>
      </c>
      <c r="N3" s="22">
        <v>9487</v>
      </c>
      <c r="O3" s="22">
        <v>11399</v>
      </c>
      <c r="P3" s="22">
        <v>11688</v>
      </c>
      <c r="Q3" s="22">
        <v>11743</v>
      </c>
      <c r="R3" s="22">
        <v>11634</v>
      </c>
      <c r="S3" s="22">
        <v>10620</v>
      </c>
      <c r="T3" s="22">
        <v>14495</v>
      </c>
      <c r="U3" s="22">
        <v>10955</v>
      </c>
      <c r="V3" s="111">
        <v>9920</v>
      </c>
      <c r="W3" s="111">
        <v>9555</v>
      </c>
    </row>
    <row r="4" spans="1:23" ht="12.6" customHeight="1" x14ac:dyDescent="0.25">
      <c r="A4" s="233" t="s">
        <v>254</v>
      </c>
      <c r="B4" s="22">
        <v>4442</v>
      </c>
      <c r="C4" s="22">
        <v>2090</v>
      </c>
      <c r="D4" s="22">
        <v>1297</v>
      </c>
      <c r="E4" s="22">
        <v>1127</v>
      </c>
      <c r="F4" s="22">
        <v>560</v>
      </c>
      <c r="G4" s="22">
        <v>909</v>
      </c>
      <c r="H4" s="22">
        <v>1112</v>
      </c>
      <c r="I4" s="22">
        <v>1110</v>
      </c>
      <c r="J4" s="22">
        <v>1696</v>
      </c>
      <c r="K4" s="22">
        <v>2057</v>
      </c>
      <c r="L4" s="22">
        <v>2304</v>
      </c>
      <c r="M4" s="22">
        <v>2684</v>
      </c>
      <c r="N4" s="22">
        <v>2581</v>
      </c>
      <c r="O4" s="22">
        <v>2834</v>
      </c>
      <c r="P4" s="22">
        <v>3397</v>
      </c>
      <c r="Q4" s="22">
        <v>2493</v>
      </c>
      <c r="R4" s="22">
        <v>2844</v>
      </c>
      <c r="S4" s="22">
        <v>2755</v>
      </c>
      <c r="T4" s="22">
        <v>4702</v>
      </c>
      <c r="U4" s="22">
        <v>2858</v>
      </c>
      <c r="V4" s="111">
        <v>2378</v>
      </c>
      <c r="W4" s="111">
        <v>2169</v>
      </c>
    </row>
    <row r="5" spans="1:23" ht="12.6" customHeight="1" x14ac:dyDescent="0.25">
      <c r="A5" s="232" t="s">
        <v>253</v>
      </c>
      <c r="B5" s="44">
        <v>16363</v>
      </c>
      <c r="C5" s="44">
        <v>11581</v>
      </c>
      <c r="D5" s="44">
        <v>6558</v>
      </c>
      <c r="E5" s="44">
        <v>5848</v>
      </c>
      <c r="F5" s="44">
        <v>5467</v>
      </c>
      <c r="G5" s="44">
        <v>7763</v>
      </c>
      <c r="H5" s="44">
        <v>8214</v>
      </c>
      <c r="I5" s="44">
        <v>8044</v>
      </c>
      <c r="J5" s="44">
        <v>8979</v>
      </c>
      <c r="K5" s="44">
        <v>10126</v>
      </c>
      <c r="L5" s="44">
        <v>10131</v>
      </c>
      <c r="M5" s="44">
        <v>11554</v>
      </c>
      <c r="N5" s="44">
        <v>12068</v>
      </c>
      <c r="O5" s="44">
        <v>14233</v>
      </c>
      <c r="P5" s="44">
        <v>15085</v>
      </c>
      <c r="Q5" s="44">
        <v>14236</v>
      </c>
      <c r="R5" s="44">
        <v>14478</v>
      </c>
      <c r="S5" s="44">
        <v>13375</v>
      </c>
      <c r="T5" s="44">
        <v>19197</v>
      </c>
      <c r="U5" s="44">
        <v>13813</v>
      </c>
      <c r="V5" s="182">
        <v>12298</v>
      </c>
      <c r="W5" s="182">
        <v>11724</v>
      </c>
    </row>
    <row r="6" spans="1:23" ht="12.6" customHeight="1" x14ac:dyDescent="0.25">
      <c r="A6" s="233" t="s">
        <v>252</v>
      </c>
      <c r="B6" s="22">
        <v>1217</v>
      </c>
      <c r="C6" s="22">
        <v>752</v>
      </c>
      <c r="D6" s="22">
        <v>497</v>
      </c>
      <c r="E6" s="22">
        <v>646</v>
      </c>
      <c r="F6" s="22">
        <v>375</v>
      </c>
      <c r="G6" s="22">
        <v>341</v>
      </c>
      <c r="H6" s="22">
        <v>271</v>
      </c>
      <c r="I6" s="22">
        <v>257</v>
      </c>
      <c r="J6" s="22">
        <v>412</v>
      </c>
      <c r="K6" s="22">
        <v>700</v>
      </c>
      <c r="L6" s="22">
        <v>635</v>
      </c>
      <c r="M6" s="22">
        <v>670</v>
      </c>
      <c r="N6" s="22">
        <v>359</v>
      </c>
      <c r="O6" s="22">
        <v>348</v>
      </c>
      <c r="P6" s="22">
        <v>407</v>
      </c>
      <c r="Q6" s="22">
        <v>590</v>
      </c>
      <c r="R6" s="22">
        <v>516</v>
      </c>
      <c r="S6" s="22">
        <v>515</v>
      </c>
      <c r="T6" s="22">
        <v>903</v>
      </c>
      <c r="U6" s="22">
        <v>489</v>
      </c>
      <c r="V6" s="111">
        <v>533</v>
      </c>
      <c r="W6" s="111">
        <v>501</v>
      </c>
    </row>
    <row r="7" spans="1:23" ht="12.6" customHeight="1" x14ac:dyDescent="0.25">
      <c r="A7" s="233" t="s">
        <v>251</v>
      </c>
      <c r="B7" s="22">
        <v>915</v>
      </c>
      <c r="C7" s="22">
        <v>402</v>
      </c>
      <c r="D7" s="22">
        <v>362</v>
      </c>
      <c r="E7" s="22">
        <v>393</v>
      </c>
      <c r="F7" s="22">
        <v>237</v>
      </c>
      <c r="G7" s="22">
        <v>138</v>
      </c>
      <c r="H7" s="22">
        <v>107</v>
      </c>
      <c r="I7" s="22">
        <v>66</v>
      </c>
      <c r="J7" s="22">
        <v>95</v>
      </c>
      <c r="K7" s="22">
        <v>314</v>
      </c>
      <c r="L7" s="22">
        <v>510</v>
      </c>
      <c r="M7" s="22">
        <v>520</v>
      </c>
      <c r="N7" s="22">
        <v>358</v>
      </c>
      <c r="O7" s="22">
        <v>311</v>
      </c>
      <c r="P7" s="22">
        <v>359</v>
      </c>
      <c r="Q7" s="22">
        <v>565</v>
      </c>
      <c r="R7" s="22">
        <v>460</v>
      </c>
      <c r="S7" s="22">
        <v>404</v>
      </c>
      <c r="T7" s="22">
        <v>762</v>
      </c>
      <c r="U7" s="22">
        <v>446</v>
      </c>
      <c r="V7" s="111">
        <v>501</v>
      </c>
      <c r="W7" s="111">
        <v>371</v>
      </c>
    </row>
    <row r="8" spans="1:23" ht="12.6" customHeight="1" x14ac:dyDescent="0.25">
      <c r="A8" s="233" t="s">
        <v>250</v>
      </c>
      <c r="B8" s="22">
        <v>1067</v>
      </c>
      <c r="C8" s="22">
        <v>432</v>
      </c>
      <c r="D8" s="22">
        <v>339</v>
      </c>
      <c r="E8" s="22">
        <v>322</v>
      </c>
      <c r="F8" s="22">
        <v>245</v>
      </c>
      <c r="G8" s="22">
        <v>223</v>
      </c>
      <c r="H8" s="22">
        <v>177</v>
      </c>
      <c r="I8" s="22">
        <v>255</v>
      </c>
      <c r="J8" s="22">
        <v>304</v>
      </c>
      <c r="K8" s="22">
        <v>392</v>
      </c>
      <c r="L8" s="22">
        <v>484</v>
      </c>
      <c r="M8" s="22">
        <v>472</v>
      </c>
      <c r="N8" s="22">
        <v>410</v>
      </c>
      <c r="O8" s="22">
        <v>268</v>
      </c>
      <c r="P8" s="22">
        <v>225</v>
      </c>
      <c r="Q8" s="22">
        <v>477</v>
      </c>
      <c r="R8" s="22">
        <v>277</v>
      </c>
      <c r="S8" s="22">
        <v>316</v>
      </c>
      <c r="T8" s="22">
        <v>549</v>
      </c>
      <c r="U8" s="22">
        <v>612</v>
      </c>
      <c r="V8" s="111">
        <v>485</v>
      </c>
      <c r="W8" s="111">
        <v>409</v>
      </c>
    </row>
    <row r="9" spans="1:23" ht="12.6" customHeight="1" x14ac:dyDescent="0.25">
      <c r="A9" s="232" t="s">
        <v>249</v>
      </c>
      <c r="B9" s="44">
        <v>3199</v>
      </c>
      <c r="C9" s="44">
        <v>1586</v>
      </c>
      <c r="D9" s="44">
        <v>1198</v>
      </c>
      <c r="E9" s="44">
        <v>1361</v>
      </c>
      <c r="F9" s="44">
        <v>857</v>
      </c>
      <c r="G9" s="44">
        <v>702</v>
      </c>
      <c r="H9" s="44">
        <v>555</v>
      </c>
      <c r="I9" s="44">
        <v>578</v>
      </c>
      <c r="J9" s="44">
        <v>811</v>
      </c>
      <c r="K9" s="44">
        <v>1406</v>
      </c>
      <c r="L9" s="44">
        <v>1629</v>
      </c>
      <c r="M9" s="44">
        <v>1662</v>
      </c>
      <c r="N9" s="44">
        <v>1127</v>
      </c>
      <c r="O9" s="44">
        <v>927</v>
      </c>
      <c r="P9" s="44">
        <v>991</v>
      </c>
      <c r="Q9" s="44">
        <v>1632</v>
      </c>
      <c r="R9" s="44">
        <v>1253</v>
      </c>
      <c r="S9" s="44">
        <v>1235</v>
      </c>
      <c r="T9" s="44">
        <v>2214</v>
      </c>
      <c r="U9" s="44">
        <v>1547</v>
      </c>
      <c r="V9" s="182">
        <v>1519</v>
      </c>
      <c r="W9" s="182">
        <v>1281</v>
      </c>
    </row>
    <row r="10" spans="1:23" ht="12.6" customHeight="1" x14ac:dyDescent="0.25">
      <c r="A10" s="233" t="s">
        <v>248</v>
      </c>
      <c r="B10" s="22">
        <v>1804</v>
      </c>
      <c r="C10" s="22">
        <v>420</v>
      </c>
      <c r="D10" s="22">
        <v>340</v>
      </c>
      <c r="E10" s="22">
        <v>359</v>
      </c>
      <c r="F10" s="22">
        <v>322</v>
      </c>
      <c r="G10" s="22">
        <v>328</v>
      </c>
      <c r="H10" s="22">
        <v>282</v>
      </c>
      <c r="I10" s="22">
        <v>342</v>
      </c>
      <c r="J10" s="22">
        <v>393</v>
      </c>
      <c r="K10" s="22">
        <v>814</v>
      </c>
      <c r="L10" s="22">
        <v>1238</v>
      </c>
      <c r="M10" s="22">
        <v>441</v>
      </c>
      <c r="N10" s="22">
        <v>696</v>
      </c>
      <c r="O10" s="22">
        <v>388</v>
      </c>
      <c r="P10" s="22">
        <v>395</v>
      </c>
      <c r="Q10" s="22">
        <v>1091</v>
      </c>
      <c r="R10" s="22">
        <v>954</v>
      </c>
      <c r="S10" s="22">
        <v>848</v>
      </c>
      <c r="T10" s="22">
        <v>1382</v>
      </c>
      <c r="U10" s="22">
        <v>1258</v>
      </c>
      <c r="V10" s="111">
        <v>1161</v>
      </c>
      <c r="W10" s="111">
        <v>1137</v>
      </c>
    </row>
    <row r="11" spans="1:23" ht="12.6" customHeight="1" x14ac:dyDescent="0.25">
      <c r="A11" s="233" t="s">
        <v>247</v>
      </c>
      <c r="B11" s="22">
        <v>654</v>
      </c>
      <c r="C11" s="22">
        <v>310</v>
      </c>
      <c r="D11" s="22">
        <v>233</v>
      </c>
      <c r="E11" s="22">
        <v>214</v>
      </c>
      <c r="F11" s="22">
        <v>194</v>
      </c>
      <c r="G11" s="22">
        <v>161</v>
      </c>
      <c r="H11" s="22">
        <v>155</v>
      </c>
      <c r="I11" s="22">
        <v>199</v>
      </c>
      <c r="J11" s="22">
        <v>206</v>
      </c>
      <c r="K11" s="22">
        <v>231</v>
      </c>
      <c r="L11" s="22">
        <v>297</v>
      </c>
      <c r="M11" s="22">
        <v>210</v>
      </c>
      <c r="N11" s="22">
        <v>117</v>
      </c>
      <c r="O11" s="22">
        <v>228</v>
      </c>
      <c r="P11" s="22">
        <v>307</v>
      </c>
      <c r="Q11" s="22">
        <v>551</v>
      </c>
      <c r="R11" s="22">
        <v>218</v>
      </c>
      <c r="S11" s="22">
        <v>262</v>
      </c>
      <c r="T11" s="22">
        <v>377</v>
      </c>
      <c r="U11" s="22">
        <v>386</v>
      </c>
      <c r="V11" s="111">
        <v>538</v>
      </c>
      <c r="W11" s="111">
        <v>404</v>
      </c>
    </row>
    <row r="12" spans="1:23" ht="12.6" customHeight="1" x14ac:dyDescent="0.25">
      <c r="A12" s="233" t="s">
        <v>246</v>
      </c>
      <c r="B12" s="22">
        <v>392</v>
      </c>
      <c r="C12" s="22">
        <v>251</v>
      </c>
      <c r="D12" s="22">
        <v>211</v>
      </c>
      <c r="E12" s="22">
        <v>194</v>
      </c>
      <c r="F12" s="22">
        <v>172</v>
      </c>
      <c r="G12" s="22">
        <v>149</v>
      </c>
      <c r="H12" s="22">
        <v>177</v>
      </c>
      <c r="I12" s="22">
        <v>168</v>
      </c>
      <c r="J12" s="22">
        <v>188</v>
      </c>
      <c r="K12" s="22">
        <v>344</v>
      </c>
      <c r="L12" s="22">
        <v>363</v>
      </c>
      <c r="M12" s="22">
        <v>226</v>
      </c>
      <c r="N12" s="22">
        <v>238</v>
      </c>
      <c r="O12" s="22">
        <v>195</v>
      </c>
      <c r="P12" s="22">
        <v>178</v>
      </c>
      <c r="Q12" s="22">
        <v>809</v>
      </c>
      <c r="R12" s="22">
        <v>364</v>
      </c>
      <c r="S12" s="22">
        <v>388</v>
      </c>
      <c r="T12" s="22">
        <v>799</v>
      </c>
      <c r="U12" s="22">
        <v>724</v>
      </c>
      <c r="V12" s="111">
        <v>622</v>
      </c>
      <c r="W12" s="111">
        <v>578</v>
      </c>
    </row>
    <row r="13" spans="1:23" ht="12.6" customHeight="1" x14ac:dyDescent="0.25">
      <c r="A13" s="232" t="s">
        <v>245</v>
      </c>
      <c r="B13" s="44">
        <v>2850</v>
      </c>
      <c r="C13" s="44">
        <v>981</v>
      </c>
      <c r="D13" s="44">
        <v>784</v>
      </c>
      <c r="E13" s="44">
        <v>767</v>
      </c>
      <c r="F13" s="44">
        <v>688</v>
      </c>
      <c r="G13" s="44">
        <v>638</v>
      </c>
      <c r="H13" s="44">
        <v>614</v>
      </c>
      <c r="I13" s="44">
        <v>709</v>
      </c>
      <c r="J13" s="44">
        <v>787</v>
      </c>
      <c r="K13" s="44">
        <v>1389</v>
      </c>
      <c r="L13" s="44">
        <v>1898</v>
      </c>
      <c r="M13" s="44">
        <v>877</v>
      </c>
      <c r="N13" s="44">
        <v>1051</v>
      </c>
      <c r="O13" s="44">
        <v>811</v>
      </c>
      <c r="P13" s="44">
        <v>880</v>
      </c>
      <c r="Q13" s="44">
        <v>2451</v>
      </c>
      <c r="R13" s="44">
        <v>1536</v>
      </c>
      <c r="S13" s="44">
        <v>1498</v>
      </c>
      <c r="T13" s="44">
        <v>2558</v>
      </c>
      <c r="U13" s="44">
        <v>2368</v>
      </c>
      <c r="V13" s="182">
        <v>2321</v>
      </c>
      <c r="W13" s="182">
        <v>2119</v>
      </c>
    </row>
    <row r="14" spans="1:23" ht="12.6" customHeight="1" x14ac:dyDescent="0.25">
      <c r="A14" s="233" t="s">
        <v>244</v>
      </c>
      <c r="B14" s="22">
        <v>1026</v>
      </c>
      <c r="C14" s="22">
        <v>866</v>
      </c>
      <c r="D14" s="22">
        <v>489</v>
      </c>
      <c r="E14" s="22">
        <v>561</v>
      </c>
      <c r="F14" s="22">
        <v>647</v>
      </c>
      <c r="G14" s="22">
        <v>573</v>
      </c>
      <c r="H14" s="22">
        <v>503</v>
      </c>
      <c r="I14" s="22">
        <v>420</v>
      </c>
      <c r="J14" s="22">
        <v>544</v>
      </c>
      <c r="K14" s="22">
        <v>669</v>
      </c>
      <c r="L14" s="22">
        <v>437</v>
      </c>
      <c r="M14" s="22">
        <v>387</v>
      </c>
      <c r="N14" s="22">
        <v>297</v>
      </c>
      <c r="O14" s="22">
        <v>309</v>
      </c>
      <c r="P14" s="22">
        <v>267</v>
      </c>
      <c r="Q14" s="22">
        <v>848</v>
      </c>
      <c r="R14" s="22">
        <v>398</v>
      </c>
      <c r="S14" s="22">
        <v>472</v>
      </c>
      <c r="T14" s="22">
        <v>1266</v>
      </c>
      <c r="U14" s="22">
        <v>952</v>
      </c>
      <c r="V14" s="111">
        <v>919</v>
      </c>
      <c r="W14" s="111">
        <v>959</v>
      </c>
    </row>
    <row r="15" spans="1:23" ht="12.6" customHeight="1" x14ac:dyDescent="0.25">
      <c r="A15" s="233" t="s">
        <v>243</v>
      </c>
      <c r="B15" s="22">
        <v>873</v>
      </c>
      <c r="C15" s="22">
        <v>462</v>
      </c>
      <c r="D15" s="22">
        <v>307</v>
      </c>
      <c r="E15" s="22">
        <v>388</v>
      </c>
      <c r="F15" s="22">
        <v>269</v>
      </c>
      <c r="G15" s="22">
        <v>221</v>
      </c>
      <c r="H15" s="22">
        <v>230</v>
      </c>
      <c r="I15" s="22">
        <v>259</v>
      </c>
      <c r="J15" s="22">
        <v>358</v>
      </c>
      <c r="K15" s="22">
        <v>382</v>
      </c>
      <c r="L15" s="22">
        <v>307</v>
      </c>
      <c r="M15" s="22">
        <v>265</v>
      </c>
      <c r="N15" s="22">
        <v>315</v>
      </c>
      <c r="O15" s="22">
        <v>310</v>
      </c>
      <c r="P15" s="22">
        <v>249</v>
      </c>
      <c r="Q15" s="22">
        <v>870</v>
      </c>
      <c r="R15" s="22">
        <v>300</v>
      </c>
      <c r="S15" s="22">
        <v>229</v>
      </c>
      <c r="T15" s="22">
        <v>948</v>
      </c>
      <c r="U15" s="22">
        <v>644</v>
      </c>
      <c r="V15" s="111">
        <v>775</v>
      </c>
      <c r="W15" s="111">
        <v>625</v>
      </c>
    </row>
    <row r="16" spans="1:23" ht="12.6" customHeight="1" x14ac:dyDescent="0.25">
      <c r="A16" s="233" t="s">
        <v>242</v>
      </c>
      <c r="B16" s="22">
        <v>771</v>
      </c>
      <c r="C16" s="22">
        <v>400</v>
      </c>
      <c r="D16" s="22">
        <v>275</v>
      </c>
      <c r="E16" s="22">
        <v>321</v>
      </c>
      <c r="F16" s="22">
        <v>168</v>
      </c>
      <c r="G16" s="22">
        <v>134</v>
      </c>
      <c r="H16" s="22">
        <v>108</v>
      </c>
      <c r="I16" s="22">
        <v>94</v>
      </c>
      <c r="J16" s="22">
        <v>145</v>
      </c>
      <c r="K16" s="22">
        <v>224</v>
      </c>
      <c r="L16" s="22">
        <v>203</v>
      </c>
      <c r="M16" s="22">
        <v>212</v>
      </c>
      <c r="N16" s="22">
        <v>118</v>
      </c>
      <c r="O16" s="22">
        <v>146</v>
      </c>
      <c r="P16" s="22">
        <v>182</v>
      </c>
      <c r="Q16" s="22">
        <v>258</v>
      </c>
      <c r="R16" s="22">
        <v>212</v>
      </c>
      <c r="S16" s="22">
        <v>151</v>
      </c>
      <c r="T16" s="22">
        <v>397</v>
      </c>
      <c r="U16" s="22">
        <v>278</v>
      </c>
      <c r="V16" s="111">
        <v>189</v>
      </c>
      <c r="W16" s="111">
        <v>234</v>
      </c>
    </row>
    <row r="17" spans="1:23" ht="12.6" customHeight="1" x14ac:dyDescent="0.25">
      <c r="A17" s="232" t="s">
        <v>241</v>
      </c>
      <c r="B17" s="44">
        <v>2670</v>
      </c>
      <c r="C17" s="44">
        <v>1728</v>
      </c>
      <c r="D17" s="44">
        <v>1071</v>
      </c>
      <c r="E17" s="44">
        <v>1270</v>
      </c>
      <c r="F17" s="44">
        <v>1084</v>
      </c>
      <c r="G17" s="44">
        <v>928</v>
      </c>
      <c r="H17" s="44">
        <v>841</v>
      </c>
      <c r="I17" s="44">
        <v>773</v>
      </c>
      <c r="J17" s="44">
        <v>1047</v>
      </c>
      <c r="K17" s="44">
        <v>1275</v>
      </c>
      <c r="L17" s="44">
        <v>947</v>
      </c>
      <c r="M17" s="44">
        <v>864</v>
      </c>
      <c r="N17" s="44">
        <v>730</v>
      </c>
      <c r="O17" s="44">
        <v>765</v>
      </c>
      <c r="P17" s="44">
        <v>698</v>
      </c>
      <c r="Q17" s="44">
        <v>1976</v>
      </c>
      <c r="R17" s="44">
        <v>910</v>
      </c>
      <c r="S17" s="44">
        <v>852</v>
      </c>
      <c r="T17" s="44">
        <v>2611</v>
      </c>
      <c r="U17" s="44">
        <v>1874</v>
      </c>
      <c r="V17" s="182">
        <v>1883</v>
      </c>
      <c r="W17" s="182">
        <v>1818</v>
      </c>
    </row>
    <row r="18" spans="1:23" ht="12.6" customHeight="1" x14ac:dyDescent="0.25">
      <c r="A18" s="232" t="s">
        <v>240</v>
      </c>
      <c r="B18" s="44">
        <v>8719</v>
      </c>
      <c r="C18" s="44">
        <v>4295</v>
      </c>
      <c r="D18" s="44">
        <v>3053</v>
      </c>
      <c r="E18" s="44">
        <v>3398</v>
      </c>
      <c r="F18" s="44">
        <v>2629</v>
      </c>
      <c r="G18" s="44">
        <v>2268</v>
      </c>
      <c r="H18" s="44">
        <v>2010</v>
      </c>
      <c r="I18" s="44">
        <v>2060</v>
      </c>
      <c r="J18" s="44">
        <v>2645</v>
      </c>
      <c r="K18" s="44">
        <v>4070</v>
      </c>
      <c r="L18" s="44">
        <v>4474</v>
      </c>
      <c r="M18" s="44">
        <v>3403</v>
      </c>
      <c r="N18" s="44">
        <v>2908</v>
      </c>
      <c r="O18" s="44">
        <v>2503</v>
      </c>
      <c r="P18" s="44">
        <v>2569</v>
      </c>
      <c r="Q18" s="44">
        <v>6059</v>
      </c>
      <c r="R18" s="44">
        <v>3699</v>
      </c>
      <c r="S18" s="44">
        <v>3585</v>
      </c>
      <c r="T18" s="44">
        <v>7383</v>
      </c>
      <c r="U18" s="44">
        <v>5789</v>
      </c>
      <c r="V18" s="182">
        <v>5723</v>
      </c>
      <c r="W18" s="182">
        <f>+W9+W13+W17</f>
        <v>5218</v>
      </c>
    </row>
    <row r="19" spans="1:23" ht="12.6" customHeight="1" x14ac:dyDescent="0.25">
      <c r="A19" s="233" t="s">
        <v>239</v>
      </c>
      <c r="B19" s="22">
        <v>1270</v>
      </c>
      <c r="C19" s="22">
        <v>580</v>
      </c>
      <c r="D19" s="22">
        <v>423</v>
      </c>
      <c r="E19" s="22">
        <v>413</v>
      </c>
      <c r="F19" s="22">
        <v>330</v>
      </c>
      <c r="G19" s="22">
        <v>276</v>
      </c>
      <c r="H19" s="22">
        <v>256</v>
      </c>
      <c r="I19" s="22">
        <v>224</v>
      </c>
      <c r="J19" s="22">
        <v>353</v>
      </c>
      <c r="K19" s="22">
        <v>377</v>
      </c>
      <c r="L19" s="22">
        <v>348</v>
      </c>
      <c r="M19" s="22">
        <v>430</v>
      </c>
      <c r="N19" s="22">
        <v>209</v>
      </c>
      <c r="O19" s="22">
        <v>260</v>
      </c>
      <c r="P19" s="22">
        <v>294</v>
      </c>
      <c r="Q19" s="22">
        <v>449</v>
      </c>
      <c r="R19" s="22">
        <v>453</v>
      </c>
      <c r="S19" s="22">
        <v>348</v>
      </c>
      <c r="T19" s="22">
        <v>500</v>
      </c>
      <c r="U19" s="22">
        <v>414</v>
      </c>
      <c r="V19" s="168">
        <v>354</v>
      </c>
      <c r="W19" s="111">
        <v>437</v>
      </c>
    </row>
    <row r="20" spans="1:23" ht="12.6" customHeight="1" x14ac:dyDescent="0.25">
      <c r="A20" s="233" t="s">
        <v>238</v>
      </c>
      <c r="B20" s="22">
        <v>920</v>
      </c>
      <c r="C20" s="22">
        <v>440</v>
      </c>
      <c r="D20" s="22">
        <v>258</v>
      </c>
      <c r="E20" s="22">
        <v>255</v>
      </c>
      <c r="F20" s="22">
        <v>246</v>
      </c>
      <c r="G20" s="22">
        <v>153</v>
      </c>
      <c r="H20" s="22">
        <v>211</v>
      </c>
      <c r="I20" s="22">
        <v>165</v>
      </c>
      <c r="J20" s="22">
        <v>210</v>
      </c>
      <c r="K20" s="22">
        <v>315</v>
      </c>
      <c r="L20" s="22">
        <v>303</v>
      </c>
      <c r="M20" s="22">
        <v>290</v>
      </c>
      <c r="N20" s="22">
        <v>239</v>
      </c>
      <c r="O20" s="22">
        <v>240</v>
      </c>
      <c r="P20" s="22">
        <v>321</v>
      </c>
      <c r="Q20" s="22">
        <v>293</v>
      </c>
      <c r="R20" s="22">
        <v>293</v>
      </c>
      <c r="S20" s="22">
        <v>300</v>
      </c>
      <c r="T20" s="22">
        <v>571</v>
      </c>
      <c r="U20" s="22">
        <v>247</v>
      </c>
      <c r="V20" s="168">
        <v>177</v>
      </c>
      <c r="W20" s="111">
        <v>229</v>
      </c>
    </row>
    <row r="21" spans="1:23" ht="12.6" customHeight="1" x14ac:dyDescent="0.25">
      <c r="A21" s="233" t="s">
        <v>237</v>
      </c>
      <c r="B21" s="22">
        <v>336</v>
      </c>
      <c r="C21" s="22">
        <v>119</v>
      </c>
      <c r="D21" s="22">
        <v>83</v>
      </c>
      <c r="E21" s="22">
        <v>86</v>
      </c>
      <c r="F21" s="22">
        <v>74</v>
      </c>
      <c r="G21" s="22">
        <v>73</v>
      </c>
      <c r="H21" s="22">
        <v>73</v>
      </c>
      <c r="I21" s="22">
        <v>83</v>
      </c>
      <c r="J21" s="22">
        <v>132</v>
      </c>
      <c r="K21" s="22">
        <v>140</v>
      </c>
      <c r="L21" s="22">
        <v>141</v>
      </c>
      <c r="M21" s="22">
        <v>117</v>
      </c>
      <c r="N21" s="22">
        <v>116</v>
      </c>
      <c r="O21" s="22">
        <v>64</v>
      </c>
      <c r="P21" s="22">
        <v>133</v>
      </c>
      <c r="Q21" s="22">
        <v>176</v>
      </c>
      <c r="R21" s="22">
        <v>129</v>
      </c>
      <c r="S21" s="22">
        <v>106</v>
      </c>
      <c r="T21" s="22">
        <v>183</v>
      </c>
      <c r="U21" s="22">
        <v>183</v>
      </c>
      <c r="V21" s="168">
        <v>146</v>
      </c>
      <c r="W21" s="111">
        <v>96</v>
      </c>
    </row>
    <row r="22" spans="1:23" ht="12.6" customHeight="1" x14ac:dyDescent="0.25">
      <c r="A22" s="232" t="s">
        <v>236</v>
      </c>
      <c r="B22" s="44">
        <v>2526</v>
      </c>
      <c r="C22" s="44">
        <v>1139</v>
      </c>
      <c r="D22" s="44">
        <v>764</v>
      </c>
      <c r="E22" s="44">
        <v>754</v>
      </c>
      <c r="F22" s="44">
        <v>650</v>
      </c>
      <c r="G22" s="44">
        <v>502</v>
      </c>
      <c r="H22" s="44">
        <v>540</v>
      </c>
      <c r="I22" s="44">
        <v>472</v>
      </c>
      <c r="J22" s="44">
        <v>695</v>
      </c>
      <c r="K22" s="44">
        <v>832</v>
      </c>
      <c r="L22" s="44">
        <v>792</v>
      </c>
      <c r="M22" s="44">
        <v>837</v>
      </c>
      <c r="N22" s="44">
        <v>564</v>
      </c>
      <c r="O22" s="44">
        <v>564</v>
      </c>
      <c r="P22" s="44">
        <v>748</v>
      </c>
      <c r="Q22" s="44">
        <v>918</v>
      </c>
      <c r="R22" s="44">
        <v>875</v>
      </c>
      <c r="S22" s="44">
        <v>754</v>
      </c>
      <c r="T22" s="44">
        <v>1254</v>
      </c>
      <c r="U22" s="44">
        <v>844</v>
      </c>
      <c r="V22" s="182">
        <v>677</v>
      </c>
      <c r="W22" s="182">
        <v>762</v>
      </c>
    </row>
    <row r="23" spans="1:23" ht="12.6" customHeight="1" x14ac:dyDescent="0.25">
      <c r="A23" s="233" t="s">
        <v>235</v>
      </c>
      <c r="B23" s="22">
        <v>2390</v>
      </c>
      <c r="C23" s="22">
        <v>873</v>
      </c>
      <c r="D23" s="22">
        <v>671</v>
      </c>
      <c r="E23" s="22">
        <v>862</v>
      </c>
      <c r="F23" s="22">
        <v>509</v>
      </c>
      <c r="G23" s="22">
        <v>490</v>
      </c>
      <c r="H23" s="22">
        <v>497</v>
      </c>
      <c r="I23" s="22">
        <v>469</v>
      </c>
      <c r="J23" s="22">
        <v>532</v>
      </c>
      <c r="K23" s="22">
        <v>688</v>
      </c>
      <c r="L23" s="22">
        <v>767</v>
      </c>
      <c r="M23" s="22">
        <v>805</v>
      </c>
      <c r="N23" s="22">
        <v>556</v>
      </c>
      <c r="O23" s="22">
        <v>629</v>
      </c>
      <c r="P23" s="22">
        <v>870</v>
      </c>
      <c r="Q23" s="22">
        <v>902</v>
      </c>
      <c r="R23" s="22">
        <v>889</v>
      </c>
      <c r="S23" s="22">
        <v>678</v>
      </c>
      <c r="T23" s="22">
        <v>1841</v>
      </c>
      <c r="U23" s="22">
        <v>1517</v>
      </c>
      <c r="V23" s="111">
        <v>1495</v>
      </c>
      <c r="W23" s="111">
        <v>1308</v>
      </c>
    </row>
    <row r="24" spans="1:23" ht="12.6" customHeight="1" x14ac:dyDescent="0.25">
      <c r="A24" s="233" t="s">
        <v>234</v>
      </c>
      <c r="B24" s="22">
        <v>849</v>
      </c>
      <c r="C24" s="22">
        <v>384</v>
      </c>
      <c r="D24" s="22">
        <v>275</v>
      </c>
      <c r="E24" s="22">
        <v>355</v>
      </c>
      <c r="F24" s="22">
        <v>286</v>
      </c>
      <c r="G24" s="22">
        <v>265</v>
      </c>
      <c r="H24" s="22">
        <v>234</v>
      </c>
      <c r="I24" s="22">
        <v>186</v>
      </c>
      <c r="J24" s="22">
        <v>266</v>
      </c>
      <c r="K24" s="22">
        <v>294</v>
      </c>
      <c r="L24" s="22">
        <v>252</v>
      </c>
      <c r="M24" s="22">
        <v>174</v>
      </c>
      <c r="N24" s="22">
        <v>149</v>
      </c>
      <c r="O24" s="22">
        <v>171</v>
      </c>
      <c r="P24" s="22">
        <v>226</v>
      </c>
      <c r="Q24" s="22">
        <v>217</v>
      </c>
      <c r="R24" s="22">
        <v>191</v>
      </c>
      <c r="S24" s="22">
        <v>192</v>
      </c>
      <c r="T24" s="22">
        <v>298</v>
      </c>
      <c r="U24" s="22">
        <v>330</v>
      </c>
      <c r="V24" s="111">
        <v>239</v>
      </c>
      <c r="W24" s="111">
        <v>206</v>
      </c>
    </row>
    <row r="25" spans="1:23" ht="12.6" customHeight="1" x14ac:dyDescent="0.25">
      <c r="A25" s="233" t="s">
        <v>233</v>
      </c>
      <c r="B25" s="22">
        <v>1534</v>
      </c>
      <c r="C25" s="22">
        <v>795</v>
      </c>
      <c r="D25" s="22">
        <v>529</v>
      </c>
      <c r="E25" s="22">
        <v>659</v>
      </c>
      <c r="F25" s="22">
        <v>757</v>
      </c>
      <c r="G25" s="22">
        <v>877</v>
      </c>
      <c r="H25" s="22">
        <v>962</v>
      </c>
      <c r="I25" s="22">
        <v>777</v>
      </c>
      <c r="J25" s="22">
        <v>838</v>
      </c>
      <c r="K25" s="22">
        <v>1336</v>
      </c>
      <c r="L25" s="22">
        <v>1028</v>
      </c>
      <c r="M25" s="22">
        <v>1129</v>
      </c>
      <c r="N25" s="22">
        <v>391</v>
      </c>
      <c r="O25" s="22">
        <v>305</v>
      </c>
      <c r="P25" s="22">
        <v>745</v>
      </c>
      <c r="Q25" s="22">
        <v>492</v>
      </c>
      <c r="R25" s="22">
        <v>625</v>
      </c>
      <c r="S25" s="22">
        <v>513</v>
      </c>
      <c r="T25" s="22">
        <v>886</v>
      </c>
      <c r="U25" s="22">
        <v>507</v>
      </c>
      <c r="V25" s="111">
        <v>672</v>
      </c>
      <c r="W25" s="111">
        <v>501</v>
      </c>
    </row>
    <row r="26" spans="1:23" ht="12.6" customHeight="1" x14ac:dyDescent="0.25">
      <c r="A26" s="232" t="s">
        <v>232</v>
      </c>
      <c r="B26" s="44">
        <v>4773</v>
      </c>
      <c r="C26" s="44">
        <v>2052</v>
      </c>
      <c r="D26" s="44">
        <v>1475</v>
      </c>
      <c r="E26" s="44">
        <v>1876</v>
      </c>
      <c r="F26" s="44">
        <v>1552</v>
      </c>
      <c r="G26" s="44">
        <v>1632</v>
      </c>
      <c r="H26" s="44">
        <v>1693</v>
      </c>
      <c r="I26" s="44">
        <v>1432</v>
      </c>
      <c r="J26" s="44">
        <v>1636</v>
      </c>
      <c r="K26" s="44">
        <v>2318</v>
      </c>
      <c r="L26" s="44">
        <v>2047</v>
      </c>
      <c r="M26" s="44">
        <v>2108</v>
      </c>
      <c r="N26" s="44">
        <v>1096</v>
      </c>
      <c r="O26" s="44">
        <v>1105</v>
      </c>
      <c r="P26" s="44">
        <v>1841</v>
      </c>
      <c r="Q26" s="44">
        <v>1611</v>
      </c>
      <c r="R26" s="44">
        <v>1705</v>
      </c>
      <c r="S26" s="44">
        <v>1383</v>
      </c>
      <c r="T26" s="44">
        <v>3025</v>
      </c>
      <c r="U26" s="44">
        <v>2354</v>
      </c>
      <c r="V26" s="182">
        <v>2406</v>
      </c>
      <c r="W26" s="182">
        <v>2015</v>
      </c>
    </row>
    <row r="27" spans="1:23" ht="12.6" customHeight="1" x14ac:dyDescent="0.25">
      <c r="A27" s="233" t="s">
        <v>231</v>
      </c>
      <c r="B27" s="22">
        <v>1258</v>
      </c>
      <c r="C27" s="22">
        <v>951</v>
      </c>
      <c r="D27" s="22">
        <v>888</v>
      </c>
      <c r="E27" s="22">
        <v>1383</v>
      </c>
      <c r="F27" s="22">
        <v>832</v>
      </c>
      <c r="G27" s="22">
        <v>263</v>
      </c>
      <c r="H27" s="22">
        <v>207</v>
      </c>
      <c r="I27" s="22">
        <v>253</v>
      </c>
      <c r="J27" s="22">
        <v>459</v>
      </c>
      <c r="K27" s="22">
        <v>507</v>
      </c>
      <c r="L27" s="22">
        <v>776</v>
      </c>
      <c r="M27" s="22">
        <v>800</v>
      </c>
      <c r="N27" s="22">
        <v>305</v>
      </c>
      <c r="O27" s="22">
        <v>356</v>
      </c>
      <c r="P27" s="22">
        <v>483</v>
      </c>
      <c r="Q27" s="22">
        <v>760</v>
      </c>
      <c r="R27" s="22">
        <v>710</v>
      </c>
      <c r="S27" s="22">
        <v>1097</v>
      </c>
      <c r="T27" s="22">
        <v>1641</v>
      </c>
      <c r="U27" s="221">
        <v>1149</v>
      </c>
      <c r="V27" s="223">
        <v>1117</v>
      </c>
      <c r="W27" s="223">
        <v>1251</v>
      </c>
    </row>
    <row r="28" spans="1:23" ht="12.6" customHeight="1" x14ac:dyDescent="0.25">
      <c r="A28" s="233" t="s">
        <v>230</v>
      </c>
      <c r="B28" s="22">
        <v>2048</v>
      </c>
      <c r="C28" s="22">
        <v>876</v>
      </c>
      <c r="D28" s="22">
        <v>518</v>
      </c>
      <c r="E28" s="22">
        <v>500</v>
      </c>
      <c r="F28" s="22">
        <v>341</v>
      </c>
      <c r="G28" s="22">
        <v>308</v>
      </c>
      <c r="H28" s="22">
        <v>268</v>
      </c>
      <c r="I28" s="22">
        <v>215</v>
      </c>
      <c r="J28" s="22">
        <v>345</v>
      </c>
      <c r="K28" s="22">
        <v>489</v>
      </c>
      <c r="L28" s="22">
        <v>459</v>
      </c>
      <c r="M28" s="22">
        <v>400</v>
      </c>
      <c r="N28" s="22">
        <v>388</v>
      </c>
      <c r="O28" s="22">
        <v>208</v>
      </c>
      <c r="P28" s="22">
        <v>234</v>
      </c>
      <c r="Q28" s="22">
        <v>264</v>
      </c>
      <c r="R28" s="22">
        <v>234</v>
      </c>
      <c r="S28" s="22">
        <v>234</v>
      </c>
      <c r="T28" s="22">
        <v>453</v>
      </c>
      <c r="U28" s="221">
        <v>288</v>
      </c>
      <c r="V28" s="223">
        <v>337</v>
      </c>
      <c r="W28" s="223">
        <v>283</v>
      </c>
    </row>
    <row r="29" spans="1:23" ht="12.6" customHeight="1" x14ac:dyDescent="0.25">
      <c r="A29" s="233" t="s">
        <v>229</v>
      </c>
      <c r="B29" s="22">
        <v>1543</v>
      </c>
      <c r="C29" s="22">
        <v>2072</v>
      </c>
      <c r="D29" s="22">
        <v>1843</v>
      </c>
      <c r="E29" s="22">
        <v>2627</v>
      </c>
      <c r="F29" s="22">
        <v>1273</v>
      </c>
      <c r="G29" s="22">
        <v>1272</v>
      </c>
      <c r="H29" s="22">
        <v>797</v>
      </c>
      <c r="I29" s="22">
        <v>806</v>
      </c>
      <c r="J29" s="22">
        <v>1293</v>
      </c>
      <c r="K29" s="22">
        <v>1809</v>
      </c>
      <c r="L29" s="22">
        <v>1505</v>
      </c>
      <c r="M29" s="22">
        <v>1206</v>
      </c>
      <c r="N29" s="22">
        <v>643</v>
      </c>
      <c r="O29" s="22">
        <v>396</v>
      </c>
      <c r="P29" s="22">
        <v>1204</v>
      </c>
      <c r="Q29" s="22">
        <v>1734</v>
      </c>
      <c r="R29" s="22">
        <v>1868</v>
      </c>
      <c r="S29" s="22">
        <v>2179</v>
      </c>
      <c r="T29" s="22">
        <v>2594</v>
      </c>
      <c r="U29" s="221">
        <v>1345</v>
      </c>
      <c r="V29" s="223">
        <v>1326</v>
      </c>
      <c r="W29" s="223">
        <v>1261</v>
      </c>
    </row>
    <row r="30" spans="1:23" ht="12.6" customHeight="1" x14ac:dyDescent="0.25">
      <c r="A30" s="232" t="s">
        <v>228</v>
      </c>
      <c r="B30" s="44">
        <v>4849</v>
      </c>
      <c r="C30" s="44">
        <v>3899</v>
      </c>
      <c r="D30" s="44">
        <v>3249</v>
      </c>
      <c r="E30" s="44">
        <v>4510</v>
      </c>
      <c r="F30" s="44">
        <v>2446</v>
      </c>
      <c r="G30" s="44">
        <v>1843</v>
      </c>
      <c r="H30" s="44">
        <v>1272</v>
      </c>
      <c r="I30" s="44">
        <v>1274</v>
      </c>
      <c r="J30" s="44">
        <v>2097</v>
      </c>
      <c r="K30" s="44">
        <v>2805</v>
      </c>
      <c r="L30" s="44">
        <v>2740</v>
      </c>
      <c r="M30" s="44">
        <v>2406</v>
      </c>
      <c r="N30" s="44">
        <v>1336</v>
      </c>
      <c r="O30" s="44">
        <v>960</v>
      </c>
      <c r="P30" s="44">
        <v>1921</v>
      </c>
      <c r="Q30" s="44">
        <v>2758</v>
      </c>
      <c r="R30" s="44">
        <v>2812</v>
      </c>
      <c r="S30" s="44">
        <v>3510</v>
      </c>
      <c r="T30" s="44">
        <v>4688</v>
      </c>
      <c r="U30" s="229">
        <v>2782</v>
      </c>
      <c r="V30" s="227">
        <v>2780</v>
      </c>
      <c r="W30" s="223">
        <v>2795</v>
      </c>
    </row>
    <row r="31" spans="1:23" ht="12.6" customHeight="1" x14ac:dyDescent="0.25">
      <c r="A31" s="231" t="s">
        <v>227</v>
      </c>
      <c r="B31" s="44">
        <v>12148</v>
      </c>
      <c r="C31" s="44">
        <v>7090</v>
      </c>
      <c r="D31" s="44">
        <v>5488</v>
      </c>
      <c r="E31" s="44">
        <v>7140</v>
      </c>
      <c r="F31" s="44">
        <v>4648</v>
      </c>
      <c r="G31" s="44">
        <v>3977</v>
      </c>
      <c r="H31" s="44">
        <v>3505</v>
      </c>
      <c r="I31" s="44">
        <v>3178</v>
      </c>
      <c r="J31" s="44">
        <v>4428</v>
      </c>
      <c r="K31" s="44">
        <v>5955</v>
      </c>
      <c r="L31" s="44">
        <v>5579</v>
      </c>
      <c r="M31" s="44">
        <v>5351</v>
      </c>
      <c r="N31" s="44">
        <v>2996</v>
      </c>
      <c r="O31" s="44">
        <v>2629</v>
      </c>
      <c r="P31" s="44">
        <v>4510</v>
      </c>
      <c r="Q31" s="44">
        <v>5287</v>
      </c>
      <c r="R31" s="44">
        <v>5392</v>
      </c>
      <c r="S31" s="44">
        <v>5647</v>
      </c>
      <c r="T31" s="44">
        <v>8967</v>
      </c>
      <c r="U31" s="229">
        <v>5980</v>
      </c>
      <c r="V31" s="227">
        <v>5863</v>
      </c>
      <c r="W31" s="227">
        <f>+W30+W26+W22</f>
        <v>5572</v>
      </c>
    </row>
    <row r="32" spans="1:23" ht="12.6" customHeight="1" x14ac:dyDescent="0.25">
      <c r="A32" s="222" t="s">
        <v>36</v>
      </c>
      <c r="B32" s="22">
        <v>12</v>
      </c>
      <c r="C32" s="22">
        <v>8</v>
      </c>
      <c r="D32" s="22">
        <v>14</v>
      </c>
      <c r="E32" s="22">
        <v>11</v>
      </c>
      <c r="F32" s="22">
        <v>8</v>
      </c>
      <c r="G32" s="22" t="s">
        <v>11</v>
      </c>
      <c r="H32" s="22">
        <v>5</v>
      </c>
      <c r="I32" s="22">
        <v>1</v>
      </c>
      <c r="J32" s="22" t="s">
        <v>11</v>
      </c>
      <c r="K32" s="22" t="s">
        <v>11</v>
      </c>
      <c r="L32" s="22" t="s">
        <v>11</v>
      </c>
      <c r="M32" s="22" t="s">
        <v>11</v>
      </c>
      <c r="N32" s="22" t="s">
        <v>11</v>
      </c>
      <c r="O32" s="22" t="s">
        <v>11</v>
      </c>
      <c r="P32" s="22" t="s">
        <v>11</v>
      </c>
      <c r="Q32" s="22" t="s">
        <v>11</v>
      </c>
      <c r="R32" s="22" t="s">
        <v>11</v>
      </c>
      <c r="S32" s="22" t="s">
        <v>11</v>
      </c>
      <c r="T32" s="22" t="s">
        <v>11</v>
      </c>
      <c r="U32" s="221" t="s">
        <v>11</v>
      </c>
      <c r="V32" s="221" t="s">
        <v>11</v>
      </c>
      <c r="W32" s="221" t="s">
        <v>11</v>
      </c>
    </row>
    <row r="33" spans="1:23" ht="12.6" customHeight="1" x14ac:dyDescent="0.25">
      <c r="A33" s="230" t="s">
        <v>22</v>
      </c>
      <c r="B33" s="44">
        <v>37242</v>
      </c>
      <c r="C33" s="44">
        <v>22974</v>
      </c>
      <c r="D33" s="44">
        <v>15113</v>
      </c>
      <c r="E33" s="44">
        <v>16397</v>
      </c>
      <c r="F33" s="44">
        <v>12752</v>
      </c>
      <c r="G33" s="44">
        <v>14008</v>
      </c>
      <c r="H33" s="44">
        <v>13734</v>
      </c>
      <c r="I33" s="44">
        <v>13283</v>
      </c>
      <c r="J33" s="44">
        <v>16052</v>
      </c>
      <c r="K33" s="44">
        <v>20151</v>
      </c>
      <c r="L33" s="44">
        <v>20184</v>
      </c>
      <c r="M33" s="44">
        <v>20308</v>
      </c>
      <c r="N33" s="44">
        <v>17972</v>
      </c>
      <c r="O33" s="44">
        <v>19365</v>
      </c>
      <c r="P33" s="44">
        <v>22164</v>
      </c>
      <c r="Q33" s="44">
        <v>25582</v>
      </c>
      <c r="R33" s="44">
        <v>23569</v>
      </c>
      <c r="S33" s="44">
        <v>22607</v>
      </c>
      <c r="T33" s="44">
        <v>35547</v>
      </c>
      <c r="U33" s="229">
        <v>25582</v>
      </c>
      <c r="V33" s="228">
        <f>+V31+V18+V5</f>
        <v>23884</v>
      </c>
      <c r="W33" s="227">
        <f>+W31+W18+W5</f>
        <v>22514</v>
      </c>
    </row>
    <row r="34" spans="1:23" ht="12.6" customHeight="1" x14ac:dyDescent="0.25">
      <c r="A34" s="222" t="s">
        <v>226</v>
      </c>
      <c r="B34" s="226"/>
      <c r="C34" s="226"/>
      <c r="D34" s="226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168"/>
      <c r="U34" s="225"/>
      <c r="V34" s="223"/>
      <c r="W34" s="225"/>
    </row>
    <row r="35" spans="1:23" ht="12.6" customHeight="1" x14ac:dyDescent="0.25">
      <c r="A35" s="224" t="s">
        <v>225</v>
      </c>
      <c r="B35" s="22">
        <v>15451</v>
      </c>
      <c r="C35" s="22">
        <v>8989</v>
      </c>
      <c r="D35" s="22">
        <v>6678</v>
      </c>
      <c r="E35" s="22">
        <v>8133</v>
      </c>
      <c r="F35" s="22">
        <v>5612</v>
      </c>
      <c r="G35" s="22">
        <v>5225</v>
      </c>
      <c r="H35" s="22">
        <v>4676</v>
      </c>
      <c r="I35" s="22">
        <v>4359</v>
      </c>
      <c r="J35" s="22">
        <v>5821</v>
      </c>
      <c r="K35" s="22">
        <v>8223</v>
      </c>
      <c r="L35" s="22">
        <v>8588</v>
      </c>
      <c r="M35" s="22">
        <v>7495</v>
      </c>
      <c r="N35" s="22">
        <v>5544</v>
      </c>
      <c r="O35" s="22">
        <v>5043</v>
      </c>
      <c r="P35" s="22">
        <v>6424</v>
      </c>
      <c r="Q35" s="22">
        <v>8785</v>
      </c>
      <c r="R35" s="22">
        <v>8150</v>
      </c>
      <c r="S35" s="22">
        <v>8072</v>
      </c>
      <c r="T35" s="22">
        <v>14013</v>
      </c>
      <c r="U35" s="221">
        <v>9443</v>
      </c>
      <c r="V35" s="223">
        <v>9250</v>
      </c>
      <c r="W35" s="221">
        <v>8777</v>
      </c>
    </row>
    <row r="36" spans="1:23" ht="12.6" customHeight="1" x14ac:dyDescent="0.25">
      <c r="A36" s="168" t="s">
        <v>224</v>
      </c>
      <c r="B36" s="22">
        <v>9767</v>
      </c>
      <c r="C36" s="22">
        <v>4425</v>
      </c>
      <c r="D36" s="22">
        <v>3154</v>
      </c>
      <c r="E36" s="22">
        <v>3532</v>
      </c>
      <c r="F36" s="22">
        <v>2225</v>
      </c>
      <c r="G36" s="22">
        <v>1929</v>
      </c>
      <c r="H36" s="22">
        <v>1951</v>
      </c>
      <c r="I36" s="22">
        <v>1989</v>
      </c>
      <c r="J36" s="22">
        <v>2948</v>
      </c>
      <c r="K36" s="22">
        <v>3859</v>
      </c>
      <c r="L36" s="22">
        <v>3769</v>
      </c>
      <c r="M36" s="22">
        <v>3943</v>
      </c>
      <c r="N36" s="22">
        <v>2941</v>
      </c>
      <c r="O36" s="22">
        <v>2923</v>
      </c>
      <c r="P36" s="22">
        <v>4052</v>
      </c>
      <c r="Q36" s="22">
        <v>5054</v>
      </c>
      <c r="R36" s="22">
        <v>3785</v>
      </c>
      <c r="S36" s="22">
        <v>3915</v>
      </c>
      <c r="T36" s="22">
        <v>7039</v>
      </c>
      <c r="U36" s="221">
        <v>5184</v>
      </c>
      <c r="V36" s="223">
        <v>4714</v>
      </c>
      <c r="W36" s="221">
        <v>4182</v>
      </c>
    </row>
    <row r="37" spans="1:23" ht="12.6" customHeight="1" x14ac:dyDescent="0.25">
      <c r="A37" s="222" t="s">
        <v>36</v>
      </c>
      <c r="B37" s="22">
        <v>103</v>
      </c>
      <c r="C37" s="22">
        <v>69</v>
      </c>
      <c r="D37" s="22">
        <v>20</v>
      </c>
      <c r="E37" s="22" t="s">
        <v>11</v>
      </c>
      <c r="F37" s="22" t="s">
        <v>11</v>
      </c>
      <c r="G37" s="22" t="s">
        <v>11</v>
      </c>
      <c r="H37" s="22" t="s">
        <v>11</v>
      </c>
      <c r="I37" s="22" t="s">
        <v>11</v>
      </c>
      <c r="J37" s="22" t="s">
        <v>11</v>
      </c>
      <c r="K37" s="22" t="s">
        <v>11</v>
      </c>
      <c r="L37" s="22" t="s">
        <v>11</v>
      </c>
      <c r="M37" s="22" t="s">
        <v>11</v>
      </c>
      <c r="N37" s="22" t="s">
        <v>11</v>
      </c>
      <c r="O37" s="22" t="s">
        <v>11</v>
      </c>
      <c r="P37" s="22" t="s">
        <v>11</v>
      </c>
      <c r="Q37" s="22" t="s">
        <v>11</v>
      </c>
      <c r="R37" s="22" t="s">
        <v>11</v>
      </c>
      <c r="S37" s="22" t="s">
        <v>11</v>
      </c>
      <c r="T37" s="22" t="s">
        <v>11</v>
      </c>
      <c r="U37" s="221" t="s">
        <v>11</v>
      </c>
      <c r="V37" s="221" t="s">
        <v>11</v>
      </c>
      <c r="W37" s="221" t="s">
        <v>11</v>
      </c>
    </row>
  </sheetData>
  <pageMargins left="0.75" right="0.75" top="1" bottom="1" header="0.5" footer="0.5"/>
  <pageSetup paperSize="9" scale="83" orientation="portrait" r:id="rId1"/>
  <headerFooter alignWithMargins="0"/>
  <legacy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B9DD6-2AF1-4A79-8BB7-B0F4416BDD0D}">
  <dimension ref="A1:W37"/>
  <sheetViews>
    <sheetView zoomScaleNormal="100" workbookViewId="0"/>
  </sheetViews>
  <sheetFormatPr defaultRowHeight="12.75" x14ac:dyDescent="0.25"/>
  <cols>
    <col min="1" max="1" width="20.7109375" style="76" customWidth="1"/>
    <col min="2" max="23" width="7.7109375" style="76" customWidth="1"/>
    <col min="24" max="16384" width="9.140625" style="76"/>
  </cols>
  <sheetData>
    <row r="1" spans="1:23" s="236" customFormat="1" ht="13.5" customHeight="1" thickBot="1" x14ac:dyDescent="0.3">
      <c r="A1" s="240" t="s">
        <v>258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8"/>
      <c r="T1" s="238"/>
      <c r="U1" s="238"/>
      <c r="V1" s="237"/>
      <c r="W1" s="237"/>
    </row>
    <row r="2" spans="1:23" s="147" customFormat="1" ht="42" customHeight="1" x14ac:dyDescent="0.25">
      <c r="A2" s="161" t="s">
        <v>256</v>
      </c>
      <c r="B2" s="242">
        <v>1990</v>
      </c>
      <c r="C2" s="242">
        <v>1991</v>
      </c>
      <c r="D2" s="242">
        <v>1992</v>
      </c>
      <c r="E2" s="242">
        <v>1993</v>
      </c>
      <c r="F2" s="242">
        <v>1994</v>
      </c>
      <c r="G2" s="235">
        <v>1995</v>
      </c>
      <c r="H2" s="235">
        <v>1996</v>
      </c>
      <c r="I2" s="235">
        <v>1997</v>
      </c>
      <c r="J2" s="235">
        <v>1998</v>
      </c>
      <c r="K2" s="234">
        <v>1999</v>
      </c>
      <c r="L2" s="234">
        <v>2000</v>
      </c>
      <c r="M2" s="234">
        <v>2001</v>
      </c>
      <c r="N2" s="235">
        <v>2002</v>
      </c>
      <c r="O2" s="235">
        <v>2003</v>
      </c>
      <c r="P2" s="235">
        <v>2004</v>
      </c>
      <c r="Q2" s="235">
        <v>2005</v>
      </c>
      <c r="R2" s="234">
        <v>2006</v>
      </c>
      <c r="S2" s="234">
        <v>2007</v>
      </c>
      <c r="T2" s="234">
        <v>2008</v>
      </c>
      <c r="U2" s="234">
        <v>2009</v>
      </c>
      <c r="V2" s="234">
        <v>2010</v>
      </c>
      <c r="W2" s="234">
        <v>2011</v>
      </c>
    </row>
    <row r="3" spans="1:23" ht="12.75" customHeight="1" x14ac:dyDescent="0.25">
      <c r="A3" s="233" t="s">
        <v>255</v>
      </c>
      <c r="B3" s="22">
        <v>4880</v>
      </c>
      <c r="C3" s="22">
        <v>2797</v>
      </c>
      <c r="D3" s="22">
        <v>2585</v>
      </c>
      <c r="E3" s="22">
        <v>972</v>
      </c>
      <c r="F3" s="22">
        <v>585</v>
      </c>
      <c r="G3" s="22">
        <v>844</v>
      </c>
      <c r="H3" s="22">
        <v>692</v>
      </c>
      <c r="I3" s="22">
        <v>282</v>
      </c>
      <c r="J3" s="22">
        <v>821</v>
      </c>
      <c r="K3" s="22">
        <v>597</v>
      </c>
      <c r="L3" s="22">
        <v>396</v>
      </c>
      <c r="M3" s="22">
        <v>271</v>
      </c>
      <c r="N3" s="22">
        <v>1289</v>
      </c>
      <c r="O3" s="22">
        <v>1009</v>
      </c>
      <c r="P3" s="22">
        <v>1768</v>
      </c>
      <c r="Q3" s="22">
        <v>1650</v>
      </c>
      <c r="R3" s="22">
        <v>2343</v>
      </c>
      <c r="S3" s="22">
        <v>1648</v>
      </c>
      <c r="T3" s="22">
        <v>1299</v>
      </c>
      <c r="U3" s="22">
        <v>1761</v>
      </c>
      <c r="V3" s="111">
        <v>972</v>
      </c>
      <c r="W3" s="111">
        <v>708</v>
      </c>
    </row>
    <row r="4" spans="1:23" ht="12.75" customHeight="1" x14ac:dyDescent="0.25">
      <c r="A4" s="233" t="s">
        <v>254</v>
      </c>
      <c r="B4" s="22">
        <v>233</v>
      </c>
      <c r="C4" s="22">
        <v>97</v>
      </c>
      <c r="D4" s="22">
        <v>642</v>
      </c>
      <c r="E4" s="22">
        <v>441</v>
      </c>
      <c r="F4" s="22">
        <v>76</v>
      </c>
      <c r="G4" s="22">
        <v>77</v>
      </c>
      <c r="H4" s="22">
        <v>620</v>
      </c>
      <c r="I4" s="22">
        <v>218</v>
      </c>
      <c r="J4" s="22">
        <v>28</v>
      </c>
      <c r="K4" s="22">
        <v>225</v>
      </c>
      <c r="L4" s="22">
        <v>203</v>
      </c>
      <c r="M4" s="22">
        <v>337</v>
      </c>
      <c r="N4" s="22">
        <v>301</v>
      </c>
      <c r="O4" s="22">
        <v>397</v>
      </c>
      <c r="P4" s="22">
        <v>518</v>
      </c>
      <c r="Q4" s="22">
        <v>412</v>
      </c>
      <c r="R4" s="22">
        <v>513</v>
      </c>
      <c r="S4" s="22">
        <v>549</v>
      </c>
      <c r="T4" s="22">
        <v>211</v>
      </c>
      <c r="U4" s="22">
        <v>358</v>
      </c>
      <c r="V4" s="111">
        <v>184</v>
      </c>
      <c r="W4" s="111">
        <v>91</v>
      </c>
    </row>
    <row r="5" spans="1:23" ht="12.75" customHeight="1" x14ac:dyDescent="0.25">
      <c r="A5" s="232" t="s">
        <v>253</v>
      </c>
      <c r="B5" s="44">
        <v>5113</v>
      </c>
      <c r="C5" s="44">
        <v>2894</v>
      </c>
      <c r="D5" s="44">
        <v>3227</v>
      </c>
      <c r="E5" s="44">
        <v>1413</v>
      </c>
      <c r="F5" s="44">
        <v>661</v>
      </c>
      <c r="G5" s="44">
        <v>921</v>
      </c>
      <c r="H5" s="44">
        <v>1312</v>
      </c>
      <c r="I5" s="44">
        <v>500</v>
      </c>
      <c r="J5" s="44">
        <v>849</v>
      </c>
      <c r="K5" s="44">
        <v>822</v>
      </c>
      <c r="L5" s="44">
        <v>599</v>
      </c>
      <c r="M5" s="44">
        <v>608</v>
      </c>
      <c r="N5" s="44">
        <v>1590</v>
      </c>
      <c r="O5" s="44">
        <v>1406</v>
      </c>
      <c r="P5" s="44">
        <v>2286</v>
      </c>
      <c r="Q5" s="44">
        <v>2062</v>
      </c>
      <c r="R5" s="44">
        <v>2856</v>
      </c>
      <c r="S5" s="44">
        <v>2197</v>
      </c>
      <c r="T5" s="44">
        <v>1510</v>
      </c>
      <c r="U5" s="44">
        <v>2119</v>
      </c>
      <c r="V5" s="182">
        <v>1156</v>
      </c>
      <c r="W5" s="182">
        <v>799</v>
      </c>
    </row>
    <row r="6" spans="1:23" ht="12.75" customHeight="1" x14ac:dyDescent="0.25">
      <c r="A6" s="233" t="s">
        <v>252</v>
      </c>
      <c r="B6" s="22">
        <v>134</v>
      </c>
      <c r="C6" s="22">
        <v>291</v>
      </c>
      <c r="D6" s="22">
        <v>32</v>
      </c>
      <c r="E6" s="22">
        <v>187</v>
      </c>
      <c r="F6" s="22">
        <v>255</v>
      </c>
      <c r="G6" s="22">
        <v>91</v>
      </c>
      <c r="H6" s="22">
        <v>68</v>
      </c>
      <c r="I6" s="22">
        <v>55</v>
      </c>
      <c r="J6" s="22">
        <v>51</v>
      </c>
      <c r="K6" s="22">
        <v>45</v>
      </c>
      <c r="L6" s="22">
        <v>30</v>
      </c>
      <c r="M6" s="22">
        <v>35</v>
      </c>
      <c r="N6" s="22">
        <v>16</v>
      </c>
      <c r="O6" s="22">
        <v>83</v>
      </c>
      <c r="P6" s="22">
        <v>59</v>
      </c>
      <c r="Q6" s="22">
        <v>46</v>
      </c>
      <c r="R6" s="22">
        <v>94</v>
      </c>
      <c r="S6" s="22">
        <v>64</v>
      </c>
      <c r="T6" s="22">
        <v>80</v>
      </c>
      <c r="U6" s="22">
        <v>154</v>
      </c>
      <c r="V6" s="111">
        <v>99</v>
      </c>
      <c r="W6" s="111">
        <v>94</v>
      </c>
    </row>
    <row r="7" spans="1:23" ht="12.75" customHeight="1" x14ac:dyDescent="0.25">
      <c r="A7" s="233" t="s">
        <v>251</v>
      </c>
      <c r="B7" s="22">
        <v>72</v>
      </c>
      <c r="C7" s="22">
        <v>84</v>
      </c>
      <c r="D7" s="22">
        <v>47</v>
      </c>
      <c r="E7" s="22">
        <v>36</v>
      </c>
      <c r="F7" s="22">
        <v>344</v>
      </c>
      <c r="G7" s="22">
        <v>321</v>
      </c>
      <c r="H7" s="22">
        <v>172</v>
      </c>
      <c r="I7" s="22">
        <v>87</v>
      </c>
      <c r="J7" s="22">
        <v>14</v>
      </c>
      <c r="K7" s="22">
        <v>122</v>
      </c>
      <c r="L7" s="22">
        <v>298</v>
      </c>
      <c r="M7" s="22">
        <v>197</v>
      </c>
      <c r="N7" s="22">
        <v>12</v>
      </c>
      <c r="O7" s="22">
        <v>110</v>
      </c>
      <c r="P7" s="22">
        <v>121</v>
      </c>
      <c r="Q7" s="22">
        <v>72</v>
      </c>
      <c r="R7" s="22">
        <v>57</v>
      </c>
      <c r="S7" s="22">
        <v>142</v>
      </c>
      <c r="T7" s="22">
        <v>122</v>
      </c>
      <c r="U7" s="22">
        <v>240</v>
      </c>
      <c r="V7" s="111">
        <v>64</v>
      </c>
      <c r="W7" s="111">
        <v>91</v>
      </c>
    </row>
    <row r="8" spans="1:23" ht="12.75" customHeight="1" x14ac:dyDescent="0.25">
      <c r="A8" s="233" t="s">
        <v>250</v>
      </c>
      <c r="B8" s="22">
        <v>299</v>
      </c>
      <c r="C8" s="22">
        <v>109</v>
      </c>
      <c r="D8" s="22">
        <v>40</v>
      </c>
      <c r="E8" s="22">
        <v>36</v>
      </c>
      <c r="F8" s="22">
        <v>28</v>
      </c>
      <c r="G8" s="22">
        <v>60</v>
      </c>
      <c r="H8" s="22">
        <v>73</v>
      </c>
      <c r="I8" s="22">
        <v>43</v>
      </c>
      <c r="J8" s="22">
        <v>41</v>
      </c>
      <c r="K8" s="22">
        <v>61</v>
      </c>
      <c r="L8" s="22">
        <v>67</v>
      </c>
      <c r="M8" s="22">
        <v>83</v>
      </c>
      <c r="N8" s="22">
        <v>19</v>
      </c>
      <c r="O8" s="22">
        <v>96</v>
      </c>
      <c r="P8" s="22">
        <v>117</v>
      </c>
      <c r="Q8" s="22">
        <v>101</v>
      </c>
      <c r="R8" s="22">
        <v>90</v>
      </c>
      <c r="S8" s="22">
        <v>104</v>
      </c>
      <c r="T8" s="22">
        <v>120</v>
      </c>
      <c r="U8" s="22">
        <v>118</v>
      </c>
      <c r="V8" s="111">
        <v>138</v>
      </c>
      <c r="W8" s="111">
        <v>101</v>
      </c>
    </row>
    <row r="9" spans="1:23" ht="12.75" customHeight="1" x14ac:dyDescent="0.25">
      <c r="A9" s="232" t="s">
        <v>249</v>
      </c>
      <c r="B9" s="44">
        <v>505</v>
      </c>
      <c r="C9" s="44">
        <v>484</v>
      </c>
      <c r="D9" s="44">
        <v>119</v>
      </c>
      <c r="E9" s="44">
        <v>259</v>
      </c>
      <c r="F9" s="44">
        <v>627</v>
      </c>
      <c r="G9" s="44">
        <v>472</v>
      </c>
      <c r="H9" s="44">
        <v>313</v>
      </c>
      <c r="I9" s="44">
        <v>185</v>
      </c>
      <c r="J9" s="44">
        <v>106</v>
      </c>
      <c r="K9" s="44">
        <v>228</v>
      </c>
      <c r="L9" s="44">
        <v>395</v>
      </c>
      <c r="M9" s="44">
        <v>315</v>
      </c>
      <c r="N9" s="44">
        <v>47</v>
      </c>
      <c r="O9" s="44">
        <v>289</v>
      </c>
      <c r="P9" s="44">
        <v>297</v>
      </c>
      <c r="Q9" s="44">
        <v>219</v>
      </c>
      <c r="R9" s="44">
        <v>241</v>
      </c>
      <c r="S9" s="44">
        <v>310</v>
      </c>
      <c r="T9" s="44">
        <v>322</v>
      </c>
      <c r="U9" s="44">
        <v>512</v>
      </c>
      <c r="V9" s="182">
        <v>301</v>
      </c>
      <c r="W9" s="182">
        <v>286</v>
      </c>
    </row>
    <row r="10" spans="1:23" ht="12.75" customHeight="1" x14ac:dyDescent="0.25">
      <c r="A10" s="233" t="s">
        <v>248</v>
      </c>
      <c r="B10" s="22">
        <v>1360</v>
      </c>
      <c r="C10" s="22">
        <v>204</v>
      </c>
      <c r="D10" s="22">
        <v>34</v>
      </c>
      <c r="E10" s="22">
        <v>40</v>
      </c>
      <c r="F10" s="22">
        <v>47</v>
      </c>
      <c r="G10" s="22">
        <v>45</v>
      </c>
      <c r="H10" s="22">
        <v>140</v>
      </c>
      <c r="I10" s="22">
        <v>83</v>
      </c>
      <c r="J10" s="22">
        <v>151</v>
      </c>
      <c r="K10" s="22">
        <v>132</v>
      </c>
      <c r="L10" s="22">
        <v>82</v>
      </c>
      <c r="M10" s="22">
        <v>403</v>
      </c>
      <c r="N10" s="22">
        <v>57</v>
      </c>
      <c r="O10" s="22">
        <v>44</v>
      </c>
      <c r="P10" s="22">
        <v>102</v>
      </c>
      <c r="Q10" s="22">
        <v>62</v>
      </c>
      <c r="R10" s="22">
        <v>84</v>
      </c>
      <c r="S10" s="22">
        <v>76</v>
      </c>
      <c r="T10" s="22">
        <v>168</v>
      </c>
      <c r="U10" s="22">
        <v>279</v>
      </c>
      <c r="V10" s="111">
        <v>230</v>
      </c>
      <c r="W10" s="111">
        <v>112</v>
      </c>
    </row>
    <row r="11" spans="1:23" ht="12.75" customHeight="1" x14ac:dyDescent="0.25">
      <c r="A11" s="233" t="s">
        <v>247</v>
      </c>
      <c r="B11" s="22">
        <v>73</v>
      </c>
      <c r="C11" s="22">
        <v>29</v>
      </c>
      <c r="D11" s="22">
        <v>33</v>
      </c>
      <c r="E11" s="22">
        <v>35</v>
      </c>
      <c r="F11" s="22">
        <v>37</v>
      </c>
      <c r="G11" s="22">
        <v>17</v>
      </c>
      <c r="H11" s="22">
        <v>15</v>
      </c>
      <c r="I11" s="22">
        <v>21</v>
      </c>
      <c r="J11" s="22">
        <v>26</v>
      </c>
      <c r="K11" s="22">
        <v>47</v>
      </c>
      <c r="L11" s="22">
        <v>49</v>
      </c>
      <c r="M11" s="22">
        <v>54</v>
      </c>
      <c r="N11" s="22">
        <v>38</v>
      </c>
      <c r="O11" s="22">
        <v>33</v>
      </c>
      <c r="P11" s="22">
        <v>49</v>
      </c>
      <c r="Q11" s="22">
        <v>26</v>
      </c>
      <c r="R11" s="22">
        <v>16</v>
      </c>
      <c r="S11" s="22">
        <v>34</v>
      </c>
      <c r="T11" s="22">
        <v>125</v>
      </c>
      <c r="U11" s="22">
        <v>263</v>
      </c>
      <c r="V11" s="111">
        <v>75</v>
      </c>
      <c r="W11" s="111">
        <v>64</v>
      </c>
    </row>
    <row r="12" spans="1:23" ht="12.75" customHeight="1" x14ac:dyDescent="0.25">
      <c r="A12" s="233" t="s">
        <v>246</v>
      </c>
      <c r="B12" s="22">
        <v>54</v>
      </c>
      <c r="C12" s="22">
        <v>10</v>
      </c>
      <c r="D12" s="22">
        <v>3</v>
      </c>
      <c r="E12" s="22">
        <v>8</v>
      </c>
      <c r="F12" s="22">
        <v>5</v>
      </c>
      <c r="G12" s="22">
        <v>4</v>
      </c>
      <c r="H12" s="22">
        <v>1</v>
      </c>
      <c r="I12" s="22" t="s">
        <v>11</v>
      </c>
      <c r="J12" s="22">
        <v>6</v>
      </c>
      <c r="K12" s="22">
        <v>2</v>
      </c>
      <c r="L12" s="22">
        <v>4</v>
      </c>
      <c r="M12" s="22">
        <v>5</v>
      </c>
      <c r="N12" s="22">
        <v>39</v>
      </c>
      <c r="O12" s="22">
        <v>39</v>
      </c>
      <c r="P12" s="22">
        <v>36</v>
      </c>
      <c r="Q12" s="22">
        <v>25</v>
      </c>
      <c r="R12" s="22">
        <v>26</v>
      </c>
      <c r="S12" s="22">
        <v>12</v>
      </c>
      <c r="T12" s="22">
        <v>30</v>
      </c>
      <c r="U12" s="22">
        <v>76</v>
      </c>
      <c r="V12" s="111">
        <v>61</v>
      </c>
      <c r="W12" s="111">
        <v>26</v>
      </c>
    </row>
    <row r="13" spans="1:23" ht="12.75" customHeight="1" x14ac:dyDescent="0.25">
      <c r="A13" s="232" t="s">
        <v>245</v>
      </c>
      <c r="B13" s="44">
        <v>1487</v>
      </c>
      <c r="C13" s="44">
        <v>243</v>
      </c>
      <c r="D13" s="44">
        <v>70</v>
      </c>
      <c r="E13" s="44">
        <v>83</v>
      </c>
      <c r="F13" s="44">
        <v>89</v>
      </c>
      <c r="G13" s="44">
        <v>66</v>
      </c>
      <c r="H13" s="44">
        <v>156</v>
      </c>
      <c r="I13" s="44">
        <v>104</v>
      </c>
      <c r="J13" s="44">
        <v>183</v>
      </c>
      <c r="K13" s="44">
        <v>181</v>
      </c>
      <c r="L13" s="44">
        <v>135</v>
      </c>
      <c r="M13" s="44">
        <v>462</v>
      </c>
      <c r="N13" s="44">
        <v>134</v>
      </c>
      <c r="O13" s="44">
        <v>116</v>
      </c>
      <c r="P13" s="44">
        <v>187</v>
      </c>
      <c r="Q13" s="44">
        <v>113</v>
      </c>
      <c r="R13" s="44">
        <v>126</v>
      </c>
      <c r="S13" s="44">
        <v>122</v>
      </c>
      <c r="T13" s="44">
        <v>323</v>
      </c>
      <c r="U13" s="44">
        <v>618</v>
      </c>
      <c r="V13" s="182">
        <v>366</v>
      </c>
      <c r="W13" s="182">
        <v>202</v>
      </c>
    </row>
    <row r="14" spans="1:23" ht="12.75" customHeight="1" x14ac:dyDescent="0.25">
      <c r="A14" s="233" t="s">
        <v>244</v>
      </c>
      <c r="B14" s="22">
        <v>112</v>
      </c>
      <c r="C14" s="22">
        <v>96</v>
      </c>
      <c r="D14" s="22">
        <v>195</v>
      </c>
      <c r="E14" s="22">
        <v>102</v>
      </c>
      <c r="F14" s="22">
        <v>186</v>
      </c>
      <c r="G14" s="22">
        <v>254</v>
      </c>
      <c r="H14" s="22">
        <v>365</v>
      </c>
      <c r="I14" s="22">
        <v>314</v>
      </c>
      <c r="J14" s="22">
        <v>208</v>
      </c>
      <c r="K14" s="22">
        <v>225</v>
      </c>
      <c r="L14" s="22">
        <v>151</v>
      </c>
      <c r="M14" s="22">
        <v>164</v>
      </c>
      <c r="N14" s="22">
        <v>19</v>
      </c>
      <c r="O14" s="22">
        <v>28</v>
      </c>
      <c r="P14" s="22">
        <v>66</v>
      </c>
      <c r="Q14" s="22">
        <v>170</v>
      </c>
      <c r="R14" s="22">
        <v>54</v>
      </c>
      <c r="S14" s="22">
        <v>152</v>
      </c>
      <c r="T14" s="22">
        <v>318</v>
      </c>
      <c r="U14" s="22">
        <v>413</v>
      </c>
      <c r="V14" s="111">
        <v>888</v>
      </c>
      <c r="W14" s="111">
        <v>469</v>
      </c>
    </row>
    <row r="15" spans="1:23" ht="12.75" customHeight="1" x14ac:dyDescent="0.25">
      <c r="A15" s="233" t="s">
        <v>243</v>
      </c>
      <c r="B15" s="22">
        <v>172</v>
      </c>
      <c r="C15" s="22">
        <v>222</v>
      </c>
      <c r="D15" s="22">
        <v>15</v>
      </c>
      <c r="E15" s="22">
        <v>64</v>
      </c>
      <c r="F15" s="22">
        <v>58</v>
      </c>
      <c r="G15" s="22">
        <v>33</v>
      </c>
      <c r="H15" s="22">
        <v>5</v>
      </c>
      <c r="I15" s="22">
        <v>5</v>
      </c>
      <c r="J15" s="22">
        <v>33</v>
      </c>
      <c r="K15" s="22">
        <v>19</v>
      </c>
      <c r="L15" s="22">
        <v>6</v>
      </c>
      <c r="M15" s="22">
        <v>9</v>
      </c>
      <c r="N15" s="22">
        <v>39</v>
      </c>
      <c r="O15" s="22">
        <v>29</v>
      </c>
      <c r="P15" s="22">
        <v>51</v>
      </c>
      <c r="Q15" s="22">
        <v>45</v>
      </c>
      <c r="R15" s="22">
        <v>22</v>
      </c>
      <c r="S15" s="22">
        <v>52</v>
      </c>
      <c r="T15" s="22">
        <v>55</v>
      </c>
      <c r="U15" s="22">
        <v>144</v>
      </c>
      <c r="V15" s="111">
        <v>757</v>
      </c>
      <c r="W15" s="111">
        <v>191</v>
      </c>
    </row>
    <row r="16" spans="1:23" ht="12.75" customHeight="1" x14ac:dyDescent="0.25">
      <c r="A16" s="233" t="s">
        <v>242</v>
      </c>
      <c r="B16" s="22">
        <v>156</v>
      </c>
      <c r="C16" s="22">
        <v>49</v>
      </c>
      <c r="D16" s="22">
        <v>33</v>
      </c>
      <c r="E16" s="22">
        <v>117</v>
      </c>
      <c r="F16" s="22">
        <v>59</v>
      </c>
      <c r="G16" s="22">
        <v>30</v>
      </c>
      <c r="H16" s="22">
        <v>41</v>
      </c>
      <c r="I16" s="22">
        <v>27</v>
      </c>
      <c r="J16" s="22">
        <v>41</v>
      </c>
      <c r="K16" s="22">
        <v>17</v>
      </c>
      <c r="L16" s="22">
        <v>18</v>
      </c>
      <c r="M16" s="22">
        <v>20</v>
      </c>
      <c r="N16" s="22">
        <v>14</v>
      </c>
      <c r="O16" s="22">
        <v>16</v>
      </c>
      <c r="P16" s="22">
        <v>8</v>
      </c>
      <c r="Q16" s="22">
        <v>48</v>
      </c>
      <c r="R16" s="22">
        <v>50</v>
      </c>
      <c r="S16" s="22">
        <v>136</v>
      </c>
      <c r="T16" s="22">
        <v>43</v>
      </c>
      <c r="U16" s="22">
        <v>114</v>
      </c>
      <c r="V16" s="111">
        <v>442</v>
      </c>
      <c r="W16" s="111">
        <v>60</v>
      </c>
    </row>
    <row r="17" spans="1:23" ht="12.75" customHeight="1" x14ac:dyDescent="0.25">
      <c r="A17" s="232" t="s">
        <v>241</v>
      </c>
      <c r="B17" s="44">
        <v>440</v>
      </c>
      <c r="C17" s="44">
        <v>367</v>
      </c>
      <c r="D17" s="44">
        <v>243</v>
      </c>
      <c r="E17" s="44">
        <v>283</v>
      </c>
      <c r="F17" s="44">
        <v>303</v>
      </c>
      <c r="G17" s="44">
        <v>317</v>
      </c>
      <c r="H17" s="44">
        <v>411</v>
      </c>
      <c r="I17" s="44">
        <v>346</v>
      </c>
      <c r="J17" s="44">
        <v>282</v>
      </c>
      <c r="K17" s="44">
        <v>261</v>
      </c>
      <c r="L17" s="44">
        <v>175</v>
      </c>
      <c r="M17" s="44">
        <v>193</v>
      </c>
      <c r="N17" s="44">
        <v>72</v>
      </c>
      <c r="O17" s="44">
        <v>73</v>
      </c>
      <c r="P17" s="44">
        <v>125</v>
      </c>
      <c r="Q17" s="44">
        <v>263</v>
      </c>
      <c r="R17" s="44">
        <v>126</v>
      </c>
      <c r="S17" s="44">
        <v>340</v>
      </c>
      <c r="T17" s="44">
        <v>416</v>
      </c>
      <c r="U17" s="44">
        <v>671</v>
      </c>
      <c r="V17" s="182">
        <v>2087</v>
      </c>
      <c r="W17" s="182">
        <v>720</v>
      </c>
    </row>
    <row r="18" spans="1:23" ht="12.75" customHeight="1" x14ac:dyDescent="0.25">
      <c r="A18" s="232" t="s">
        <v>240</v>
      </c>
      <c r="B18" s="44">
        <v>2432</v>
      </c>
      <c r="C18" s="44">
        <v>1094</v>
      </c>
      <c r="D18" s="44">
        <v>432</v>
      </c>
      <c r="E18" s="44">
        <v>625</v>
      </c>
      <c r="F18" s="44">
        <v>1019</v>
      </c>
      <c r="G18" s="44">
        <v>855</v>
      </c>
      <c r="H18" s="44">
        <v>880</v>
      </c>
      <c r="I18" s="44">
        <v>635</v>
      </c>
      <c r="J18" s="44">
        <v>571</v>
      </c>
      <c r="K18" s="44">
        <v>670</v>
      </c>
      <c r="L18" s="44">
        <v>705</v>
      </c>
      <c r="M18" s="44">
        <v>970</v>
      </c>
      <c r="N18" s="44">
        <v>253</v>
      </c>
      <c r="O18" s="44">
        <v>478</v>
      </c>
      <c r="P18" s="44">
        <v>609</v>
      </c>
      <c r="Q18" s="44">
        <v>595</v>
      </c>
      <c r="R18" s="44">
        <v>493</v>
      </c>
      <c r="S18" s="44">
        <v>772</v>
      </c>
      <c r="T18" s="44">
        <v>1061</v>
      </c>
      <c r="U18" s="44">
        <v>1801</v>
      </c>
      <c r="V18" s="182">
        <v>2754</v>
      </c>
      <c r="W18" s="182">
        <v>1208</v>
      </c>
    </row>
    <row r="19" spans="1:23" ht="12.75" customHeight="1" x14ac:dyDescent="0.25">
      <c r="A19" s="233" t="s">
        <v>239</v>
      </c>
      <c r="B19" s="22">
        <v>314</v>
      </c>
      <c r="C19" s="22">
        <v>99</v>
      </c>
      <c r="D19" s="22">
        <v>81</v>
      </c>
      <c r="E19" s="22">
        <v>68</v>
      </c>
      <c r="F19" s="22">
        <v>72</v>
      </c>
      <c r="G19" s="22">
        <v>50</v>
      </c>
      <c r="H19" s="22">
        <v>69</v>
      </c>
      <c r="I19" s="22">
        <v>79</v>
      </c>
      <c r="J19" s="22">
        <v>102</v>
      </c>
      <c r="K19" s="22">
        <v>78</v>
      </c>
      <c r="L19" s="22">
        <v>97</v>
      </c>
      <c r="M19" s="22">
        <v>79</v>
      </c>
      <c r="N19" s="22">
        <v>58</v>
      </c>
      <c r="O19" s="22">
        <v>36</v>
      </c>
      <c r="P19" s="22">
        <v>28</v>
      </c>
      <c r="Q19" s="22">
        <v>56</v>
      </c>
      <c r="R19" s="22">
        <v>41</v>
      </c>
      <c r="S19" s="22">
        <v>46</v>
      </c>
      <c r="T19" s="22">
        <v>93</v>
      </c>
      <c r="U19" s="22">
        <v>115</v>
      </c>
      <c r="V19" s="111">
        <v>198</v>
      </c>
      <c r="W19" s="111">
        <v>63</v>
      </c>
    </row>
    <row r="20" spans="1:23" ht="12.75" customHeight="1" x14ac:dyDescent="0.25">
      <c r="A20" s="233" t="s">
        <v>238</v>
      </c>
      <c r="B20" s="22">
        <v>56</v>
      </c>
      <c r="C20" s="22">
        <v>30</v>
      </c>
      <c r="D20" s="22">
        <v>38</v>
      </c>
      <c r="E20" s="22">
        <v>61</v>
      </c>
      <c r="F20" s="22">
        <v>44</v>
      </c>
      <c r="G20" s="22">
        <v>41</v>
      </c>
      <c r="H20" s="22">
        <v>43</v>
      </c>
      <c r="I20" s="22">
        <v>33</v>
      </c>
      <c r="J20" s="22">
        <v>43</v>
      </c>
      <c r="K20" s="22">
        <v>20</v>
      </c>
      <c r="L20" s="22">
        <v>29</v>
      </c>
      <c r="M20" s="22">
        <v>21</v>
      </c>
      <c r="N20" s="22">
        <v>20</v>
      </c>
      <c r="O20" s="22">
        <v>41</v>
      </c>
      <c r="P20" s="22">
        <v>30</v>
      </c>
      <c r="Q20" s="22">
        <v>38</v>
      </c>
      <c r="R20" s="22">
        <v>53</v>
      </c>
      <c r="S20" s="22">
        <v>98</v>
      </c>
      <c r="T20" s="22">
        <v>184</v>
      </c>
      <c r="U20" s="22">
        <v>248</v>
      </c>
      <c r="V20" s="111">
        <v>266</v>
      </c>
      <c r="W20" s="111">
        <v>45</v>
      </c>
    </row>
    <row r="21" spans="1:23" ht="12.75" customHeight="1" x14ac:dyDescent="0.25">
      <c r="A21" s="233" t="s">
        <v>237</v>
      </c>
      <c r="B21" s="22">
        <v>73</v>
      </c>
      <c r="C21" s="22">
        <v>11</v>
      </c>
      <c r="D21" s="22">
        <v>9</v>
      </c>
      <c r="E21" s="22">
        <v>21</v>
      </c>
      <c r="F21" s="22">
        <v>53</v>
      </c>
      <c r="G21" s="22">
        <v>24</v>
      </c>
      <c r="H21" s="22">
        <v>13</v>
      </c>
      <c r="I21" s="22">
        <v>21</v>
      </c>
      <c r="J21" s="22">
        <v>33</v>
      </c>
      <c r="K21" s="22">
        <v>40</v>
      </c>
      <c r="L21" s="22">
        <v>56</v>
      </c>
      <c r="M21" s="22">
        <v>29</v>
      </c>
      <c r="N21" s="22">
        <v>15</v>
      </c>
      <c r="O21" s="22">
        <v>24</v>
      </c>
      <c r="P21" s="22">
        <v>13</v>
      </c>
      <c r="Q21" s="22">
        <v>32</v>
      </c>
      <c r="R21" s="22">
        <v>32</v>
      </c>
      <c r="S21" s="22">
        <v>35</v>
      </c>
      <c r="T21" s="22">
        <v>79</v>
      </c>
      <c r="U21" s="22">
        <v>81</v>
      </c>
      <c r="V21" s="111">
        <v>92</v>
      </c>
      <c r="W21" s="111">
        <v>13</v>
      </c>
    </row>
    <row r="22" spans="1:23" ht="12.75" customHeight="1" x14ac:dyDescent="0.25">
      <c r="A22" s="232" t="s">
        <v>236</v>
      </c>
      <c r="B22" s="44">
        <v>443</v>
      </c>
      <c r="C22" s="44">
        <v>140</v>
      </c>
      <c r="D22" s="44">
        <v>128</v>
      </c>
      <c r="E22" s="44">
        <v>150</v>
      </c>
      <c r="F22" s="44">
        <v>169</v>
      </c>
      <c r="G22" s="44">
        <v>115</v>
      </c>
      <c r="H22" s="44">
        <v>125</v>
      </c>
      <c r="I22" s="44">
        <v>133</v>
      </c>
      <c r="J22" s="44">
        <v>178</v>
      </c>
      <c r="K22" s="44">
        <v>138</v>
      </c>
      <c r="L22" s="44">
        <v>182</v>
      </c>
      <c r="M22" s="44">
        <v>129</v>
      </c>
      <c r="N22" s="44">
        <v>93</v>
      </c>
      <c r="O22" s="44">
        <v>101</v>
      </c>
      <c r="P22" s="44">
        <v>71</v>
      </c>
      <c r="Q22" s="44">
        <v>126</v>
      </c>
      <c r="R22" s="44">
        <v>126</v>
      </c>
      <c r="S22" s="44">
        <v>179</v>
      </c>
      <c r="T22" s="44">
        <v>356</v>
      </c>
      <c r="U22" s="44">
        <v>444</v>
      </c>
      <c r="V22" s="182">
        <v>556</v>
      </c>
      <c r="W22" s="182">
        <v>121</v>
      </c>
    </row>
    <row r="23" spans="1:23" ht="12.75" customHeight="1" x14ac:dyDescent="0.25">
      <c r="A23" s="233" t="s">
        <v>235</v>
      </c>
      <c r="B23" s="22">
        <v>983</v>
      </c>
      <c r="C23" s="22">
        <v>426</v>
      </c>
      <c r="D23" s="22">
        <v>237</v>
      </c>
      <c r="E23" s="22">
        <v>357</v>
      </c>
      <c r="F23" s="22">
        <v>144</v>
      </c>
      <c r="G23" s="22">
        <v>153</v>
      </c>
      <c r="H23" s="22">
        <v>160</v>
      </c>
      <c r="I23" s="22">
        <v>173</v>
      </c>
      <c r="J23" s="22">
        <v>151</v>
      </c>
      <c r="K23" s="22">
        <v>168</v>
      </c>
      <c r="L23" s="22">
        <v>242</v>
      </c>
      <c r="M23" s="22">
        <v>101</v>
      </c>
      <c r="N23" s="22">
        <v>58</v>
      </c>
      <c r="O23" s="22">
        <v>123</v>
      </c>
      <c r="P23" s="22">
        <v>164</v>
      </c>
      <c r="Q23" s="22">
        <v>140</v>
      </c>
      <c r="R23" s="22">
        <v>159</v>
      </c>
      <c r="S23" s="22">
        <v>325</v>
      </c>
      <c r="T23" s="22">
        <v>570</v>
      </c>
      <c r="U23" s="22">
        <v>244</v>
      </c>
      <c r="V23" s="111">
        <v>716</v>
      </c>
      <c r="W23" s="111">
        <v>103</v>
      </c>
    </row>
    <row r="24" spans="1:23" ht="12.75" customHeight="1" x14ac:dyDescent="0.25">
      <c r="A24" s="233" t="s">
        <v>234</v>
      </c>
      <c r="B24" s="22">
        <v>80</v>
      </c>
      <c r="C24" s="22">
        <v>22</v>
      </c>
      <c r="D24" s="22">
        <v>52</v>
      </c>
      <c r="E24" s="22">
        <v>18</v>
      </c>
      <c r="F24" s="22">
        <v>74</v>
      </c>
      <c r="G24" s="22">
        <v>19</v>
      </c>
      <c r="H24" s="22">
        <v>47</v>
      </c>
      <c r="I24" s="22">
        <v>17</v>
      </c>
      <c r="J24" s="22">
        <v>45</v>
      </c>
      <c r="K24" s="22">
        <v>26</v>
      </c>
      <c r="L24" s="22">
        <v>47</v>
      </c>
      <c r="M24" s="22">
        <v>22</v>
      </c>
      <c r="N24" s="22">
        <v>49</v>
      </c>
      <c r="O24" s="22">
        <v>53</v>
      </c>
      <c r="P24" s="22">
        <v>26</v>
      </c>
      <c r="Q24" s="22">
        <v>41</v>
      </c>
      <c r="R24" s="22">
        <v>40</v>
      </c>
      <c r="S24" s="22">
        <v>102</v>
      </c>
      <c r="T24" s="22">
        <v>93</v>
      </c>
      <c r="U24" s="22">
        <v>134</v>
      </c>
      <c r="V24" s="111">
        <v>123</v>
      </c>
      <c r="W24" s="111">
        <v>38</v>
      </c>
    </row>
    <row r="25" spans="1:23" ht="12.75" customHeight="1" x14ac:dyDescent="0.25">
      <c r="A25" s="233" t="s">
        <v>233</v>
      </c>
      <c r="B25" s="22">
        <v>238</v>
      </c>
      <c r="C25" s="22">
        <v>58</v>
      </c>
      <c r="D25" s="22">
        <v>130</v>
      </c>
      <c r="E25" s="22">
        <v>46</v>
      </c>
      <c r="F25" s="22">
        <v>20</v>
      </c>
      <c r="G25" s="22">
        <v>94</v>
      </c>
      <c r="H25" s="22">
        <v>122</v>
      </c>
      <c r="I25" s="22">
        <v>159</v>
      </c>
      <c r="J25" s="22">
        <v>133</v>
      </c>
      <c r="K25" s="22">
        <v>127</v>
      </c>
      <c r="L25" s="22">
        <v>35</v>
      </c>
      <c r="M25" s="22">
        <v>15</v>
      </c>
      <c r="N25" s="22">
        <v>77</v>
      </c>
      <c r="O25" s="22">
        <v>57</v>
      </c>
      <c r="P25" s="22">
        <v>43</v>
      </c>
      <c r="Q25" s="22">
        <v>57</v>
      </c>
      <c r="R25" s="22">
        <v>39</v>
      </c>
      <c r="S25" s="22">
        <v>43</v>
      </c>
      <c r="T25" s="22">
        <v>31</v>
      </c>
      <c r="U25" s="22">
        <v>218</v>
      </c>
      <c r="V25" s="111">
        <v>112</v>
      </c>
      <c r="W25" s="111">
        <v>124</v>
      </c>
    </row>
    <row r="26" spans="1:23" ht="12.75" customHeight="1" x14ac:dyDescent="0.25">
      <c r="A26" s="232" t="s">
        <v>232</v>
      </c>
      <c r="B26" s="44">
        <v>1301</v>
      </c>
      <c r="C26" s="44">
        <v>506</v>
      </c>
      <c r="D26" s="44">
        <v>419</v>
      </c>
      <c r="E26" s="44">
        <v>421</v>
      </c>
      <c r="F26" s="44">
        <v>238</v>
      </c>
      <c r="G26" s="44">
        <v>266</v>
      </c>
      <c r="H26" s="44">
        <v>329</v>
      </c>
      <c r="I26" s="44">
        <v>349</v>
      </c>
      <c r="J26" s="44">
        <v>329</v>
      </c>
      <c r="K26" s="44">
        <v>321</v>
      </c>
      <c r="L26" s="44">
        <v>324</v>
      </c>
      <c r="M26" s="44">
        <v>138</v>
      </c>
      <c r="N26" s="44">
        <v>184</v>
      </c>
      <c r="O26" s="44">
        <v>233</v>
      </c>
      <c r="P26" s="44">
        <v>233</v>
      </c>
      <c r="Q26" s="44">
        <v>238</v>
      </c>
      <c r="R26" s="44">
        <v>238</v>
      </c>
      <c r="S26" s="44">
        <v>470</v>
      </c>
      <c r="T26" s="44">
        <v>694</v>
      </c>
      <c r="U26" s="44">
        <v>596</v>
      </c>
      <c r="V26" s="182">
        <v>951</v>
      </c>
      <c r="W26" s="182">
        <v>265</v>
      </c>
    </row>
    <row r="27" spans="1:23" ht="12.75" customHeight="1" x14ac:dyDescent="0.25">
      <c r="A27" s="233" t="s">
        <v>231</v>
      </c>
      <c r="B27" s="22">
        <v>104</v>
      </c>
      <c r="C27" s="22">
        <v>82</v>
      </c>
      <c r="D27" s="22">
        <v>57</v>
      </c>
      <c r="E27" s="22">
        <v>39</v>
      </c>
      <c r="F27" s="22">
        <v>108</v>
      </c>
      <c r="G27" s="22">
        <v>110</v>
      </c>
      <c r="H27" s="22">
        <v>96</v>
      </c>
      <c r="I27" s="22">
        <v>216</v>
      </c>
      <c r="J27" s="22">
        <v>74</v>
      </c>
      <c r="K27" s="22">
        <v>100</v>
      </c>
      <c r="L27" s="22">
        <v>67</v>
      </c>
      <c r="M27" s="22">
        <v>24</v>
      </c>
      <c r="N27" s="22">
        <v>62</v>
      </c>
      <c r="O27" s="22">
        <v>105</v>
      </c>
      <c r="P27" s="22">
        <v>64</v>
      </c>
      <c r="Q27" s="22">
        <v>105</v>
      </c>
      <c r="R27" s="22">
        <v>57</v>
      </c>
      <c r="S27" s="22">
        <v>163</v>
      </c>
      <c r="T27" s="22">
        <v>231</v>
      </c>
      <c r="U27" s="22">
        <v>251</v>
      </c>
      <c r="V27" s="111">
        <v>175</v>
      </c>
      <c r="W27" s="111">
        <v>162</v>
      </c>
    </row>
    <row r="28" spans="1:23" ht="12.75" customHeight="1" x14ac:dyDescent="0.25">
      <c r="A28" s="233" t="s">
        <v>230</v>
      </c>
      <c r="B28" s="22">
        <v>914</v>
      </c>
      <c r="C28" s="22">
        <v>233</v>
      </c>
      <c r="D28" s="22">
        <v>58</v>
      </c>
      <c r="E28" s="22">
        <v>103</v>
      </c>
      <c r="F28" s="22">
        <v>33</v>
      </c>
      <c r="G28" s="22">
        <v>39</v>
      </c>
      <c r="H28" s="22">
        <v>41</v>
      </c>
      <c r="I28" s="22">
        <v>46</v>
      </c>
      <c r="J28" s="22">
        <v>48</v>
      </c>
      <c r="K28" s="22">
        <v>54</v>
      </c>
      <c r="L28" s="22">
        <v>62</v>
      </c>
      <c r="M28" s="22">
        <v>43</v>
      </c>
      <c r="N28" s="22">
        <v>52</v>
      </c>
      <c r="O28" s="22">
        <v>80</v>
      </c>
      <c r="P28" s="22">
        <v>39</v>
      </c>
      <c r="Q28" s="22">
        <v>32</v>
      </c>
      <c r="R28" s="22">
        <v>33</v>
      </c>
      <c r="S28" s="22">
        <v>70</v>
      </c>
      <c r="T28" s="22">
        <v>100</v>
      </c>
      <c r="U28" s="22">
        <v>52</v>
      </c>
      <c r="V28" s="111">
        <v>45</v>
      </c>
      <c r="W28" s="111">
        <v>13</v>
      </c>
    </row>
    <row r="29" spans="1:23" ht="12.75" customHeight="1" x14ac:dyDescent="0.25">
      <c r="A29" s="233" t="s">
        <v>229</v>
      </c>
      <c r="B29" s="22">
        <v>954</v>
      </c>
      <c r="C29" s="22">
        <v>427</v>
      </c>
      <c r="D29" s="22">
        <v>271</v>
      </c>
      <c r="E29" s="22">
        <v>148</v>
      </c>
      <c r="F29" s="22">
        <v>148</v>
      </c>
      <c r="G29" s="22">
        <v>93</v>
      </c>
      <c r="H29" s="22">
        <v>50</v>
      </c>
      <c r="I29" s="22">
        <v>48</v>
      </c>
      <c r="J29" s="22">
        <v>294</v>
      </c>
      <c r="K29" s="22">
        <v>355</v>
      </c>
      <c r="L29" s="22">
        <v>269</v>
      </c>
      <c r="M29" s="22">
        <v>32</v>
      </c>
      <c r="N29" s="22">
        <v>154</v>
      </c>
      <c r="O29" s="22">
        <v>150</v>
      </c>
      <c r="P29" s="22">
        <v>164</v>
      </c>
      <c r="Q29" s="22">
        <v>162</v>
      </c>
      <c r="R29" s="22">
        <v>153</v>
      </c>
      <c r="S29" s="22">
        <v>282</v>
      </c>
      <c r="T29" s="22">
        <v>289</v>
      </c>
      <c r="U29" s="22">
        <v>337</v>
      </c>
      <c r="V29" s="111">
        <v>410</v>
      </c>
      <c r="W29" s="111">
        <v>119</v>
      </c>
    </row>
    <row r="30" spans="1:23" ht="12.75" customHeight="1" x14ac:dyDescent="0.25">
      <c r="A30" s="232" t="s">
        <v>228</v>
      </c>
      <c r="B30" s="44">
        <v>1972</v>
      </c>
      <c r="C30" s="44">
        <v>742</v>
      </c>
      <c r="D30" s="44">
        <v>386</v>
      </c>
      <c r="E30" s="44">
        <v>290</v>
      </c>
      <c r="F30" s="44">
        <v>289</v>
      </c>
      <c r="G30" s="44">
        <v>242</v>
      </c>
      <c r="H30" s="44">
        <v>187</v>
      </c>
      <c r="I30" s="44">
        <v>310</v>
      </c>
      <c r="J30" s="44">
        <v>416</v>
      </c>
      <c r="K30" s="44">
        <v>509</v>
      </c>
      <c r="L30" s="44">
        <v>398</v>
      </c>
      <c r="M30" s="44">
        <v>99</v>
      </c>
      <c r="N30" s="44">
        <v>268</v>
      </c>
      <c r="O30" s="44">
        <v>335</v>
      </c>
      <c r="P30" s="44">
        <v>267</v>
      </c>
      <c r="Q30" s="44">
        <v>299</v>
      </c>
      <c r="R30" s="44">
        <v>243</v>
      </c>
      <c r="S30" s="44">
        <v>515</v>
      </c>
      <c r="T30" s="44">
        <v>620</v>
      </c>
      <c r="U30" s="44">
        <v>640</v>
      </c>
      <c r="V30" s="182">
        <v>630</v>
      </c>
      <c r="W30" s="182">
        <v>294</v>
      </c>
    </row>
    <row r="31" spans="1:23" ht="12.75" customHeight="1" x14ac:dyDescent="0.25">
      <c r="A31" s="231" t="s">
        <v>227</v>
      </c>
      <c r="B31" s="44">
        <v>3716</v>
      </c>
      <c r="C31" s="44">
        <v>1388</v>
      </c>
      <c r="D31" s="44">
        <v>933</v>
      </c>
      <c r="E31" s="44">
        <v>861</v>
      </c>
      <c r="F31" s="44">
        <v>696</v>
      </c>
      <c r="G31" s="44">
        <v>623</v>
      </c>
      <c r="H31" s="44">
        <v>641</v>
      </c>
      <c r="I31" s="44">
        <v>792</v>
      </c>
      <c r="J31" s="44">
        <v>923</v>
      </c>
      <c r="K31" s="44">
        <v>968</v>
      </c>
      <c r="L31" s="44">
        <v>904</v>
      </c>
      <c r="M31" s="44">
        <v>366</v>
      </c>
      <c r="N31" s="44">
        <v>545</v>
      </c>
      <c r="O31" s="44">
        <v>669</v>
      </c>
      <c r="P31" s="44">
        <v>571</v>
      </c>
      <c r="Q31" s="44">
        <v>663</v>
      </c>
      <c r="R31" s="44">
        <v>607</v>
      </c>
      <c r="S31" s="44">
        <v>1164</v>
      </c>
      <c r="T31" s="44">
        <v>1670</v>
      </c>
      <c r="U31" s="44">
        <v>1680</v>
      </c>
      <c r="V31" s="182">
        <v>2137</v>
      </c>
      <c r="W31" s="182">
        <v>680</v>
      </c>
    </row>
    <row r="32" spans="1:23" ht="12.75" customHeight="1" x14ac:dyDescent="0.25">
      <c r="A32" s="222" t="s">
        <v>36</v>
      </c>
      <c r="B32" s="22">
        <v>10</v>
      </c>
      <c r="C32" s="22" t="s">
        <v>11</v>
      </c>
      <c r="D32" s="22">
        <v>2</v>
      </c>
      <c r="E32" s="22">
        <v>2</v>
      </c>
      <c r="F32" s="22">
        <v>2</v>
      </c>
      <c r="G32" s="22">
        <v>2</v>
      </c>
      <c r="H32" s="22" t="s">
        <v>11</v>
      </c>
      <c r="I32" s="22">
        <v>1</v>
      </c>
      <c r="J32" s="22" t="s">
        <v>11</v>
      </c>
      <c r="K32" s="22" t="s">
        <v>11</v>
      </c>
      <c r="L32" s="22" t="s">
        <v>11</v>
      </c>
      <c r="M32" s="22" t="s">
        <v>11</v>
      </c>
      <c r="N32" s="22" t="s">
        <v>11</v>
      </c>
      <c r="O32" s="22" t="s">
        <v>11</v>
      </c>
      <c r="P32" s="22" t="s">
        <v>11</v>
      </c>
      <c r="Q32" s="22" t="s">
        <v>11</v>
      </c>
      <c r="R32" s="22" t="s">
        <v>11</v>
      </c>
      <c r="S32" s="22" t="s">
        <v>11</v>
      </c>
      <c r="T32" s="22" t="s">
        <v>11</v>
      </c>
      <c r="U32" s="22" t="s">
        <v>11</v>
      </c>
      <c r="V32" s="22" t="s">
        <v>11</v>
      </c>
      <c r="W32" s="22" t="s">
        <v>11</v>
      </c>
    </row>
    <row r="33" spans="1:23" ht="12.75" customHeight="1" x14ac:dyDescent="0.25">
      <c r="A33" s="230" t="s">
        <v>22</v>
      </c>
      <c r="B33" s="44">
        <v>11271</v>
      </c>
      <c r="C33" s="44">
        <v>5376</v>
      </c>
      <c r="D33" s="44">
        <v>4594</v>
      </c>
      <c r="E33" s="44">
        <v>2901</v>
      </c>
      <c r="F33" s="44">
        <v>2378</v>
      </c>
      <c r="G33" s="44">
        <v>2401</v>
      </c>
      <c r="H33" s="44">
        <v>2833</v>
      </c>
      <c r="I33" s="44">
        <v>1928</v>
      </c>
      <c r="J33" s="44">
        <v>2343</v>
      </c>
      <c r="K33" s="44">
        <v>2460</v>
      </c>
      <c r="L33" s="44">
        <v>2208</v>
      </c>
      <c r="M33" s="44">
        <v>1944</v>
      </c>
      <c r="N33" s="44">
        <v>2388</v>
      </c>
      <c r="O33" s="44">
        <v>2553</v>
      </c>
      <c r="P33" s="44">
        <v>3466</v>
      </c>
      <c r="Q33" s="44">
        <v>3320</v>
      </c>
      <c r="R33" s="44">
        <v>3956</v>
      </c>
      <c r="S33" s="44">
        <v>4133</v>
      </c>
      <c r="T33" s="44">
        <v>4241</v>
      </c>
      <c r="U33" s="44">
        <v>5600</v>
      </c>
      <c r="V33" s="241">
        <v>6047</v>
      </c>
      <c r="W33" s="241">
        <v>2687</v>
      </c>
    </row>
    <row r="34" spans="1:23" ht="12.75" customHeight="1" x14ac:dyDescent="0.25">
      <c r="A34" s="222" t="s">
        <v>226</v>
      </c>
      <c r="B34" s="226"/>
      <c r="C34" s="226"/>
      <c r="D34" s="226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168"/>
      <c r="U34" s="168"/>
      <c r="V34" s="111"/>
      <c r="W34" s="111"/>
    </row>
    <row r="35" spans="1:23" ht="12.75" customHeight="1" x14ac:dyDescent="0.25">
      <c r="A35" s="224" t="s">
        <v>225</v>
      </c>
      <c r="B35" s="22">
        <v>5104</v>
      </c>
      <c r="C35" s="22">
        <v>2184</v>
      </c>
      <c r="D35" s="22">
        <v>1544</v>
      </c>
      <c r="E35" s="22">
        <v>1488</v>
      </c>
      <c r="F35" s="22">
        <v>1538</v>
      </c>
      <c r="G35" s="22">
        <v>1352</v>
      </c>
      <c r="H35" s="22">
        <v>1709</v>
      </c>
      <c r="I35" s="22">
        <v>1322</v>
      </c>
      <c r="J35" s="22">
        <v>1351</v>
      </c>
      <c r="K35" s="22">
        <v>1592</v>
      </c>
      <c r="L35" s="22">
        <v>1562</v>
      </c>
      <c r="M35" s="22">
        <v>1394</v>
      </c>
      <c r="N35" s="22">
        <v>698</v>
      </c>
      <c r="O35" s="22">
        <v>1017</v>
      </c>
      <c r="P35" s="22">
        <v>1144</v>
      </c>
      <c r="Q35" s="22">
        <v>1130</v>
      </c>
      <c r="R35" s="22">
        <v>1093</v>
      </c>
      <c r="S35" s="22">
        <v>1609</v>
      </c>
      <c r="T35" s="22">
        <v>2260</v>
      </c>
      <c r="U35" s="22">
        <v>2659</v>
      </c>
      <c r="V35" s="111">
        <v>3650</v>
      </c>
      <c r="W35" s="111">
        <v>1522</v>
      </c>
    </row>
    <row r="36" spans="1:23" ht="12.75" customHeight="1" x14ac:dyDescent="0.25">
      <c r="A36" s="168" t="s">
        <v>224</v>
      </c>
      <c r="B36" s="22">
        <v>1248</v>
      </c>
      <c r="C36" s="22">
        <v>391</v>
      </c>
      <c r="D36" s="22">
        <v>463</v>
      </c>
      <c r="E36" s="22">
        <v>439</v>
      </c>
      <c r="F36" s="22">
        <v>253</v>
      </c>
      <c r="G36" s="22">
        <v>203</v>
      </c>
      <c r="H36" s="22">
        <v>432</v>
      </c>
      <c r="I36" s="22">
        <v>323</v>
      </c>
      <c r="J36" s="22">
        <v>171</v>
      </c>
      <c r="K36" s="22">
        <v>271</v>
      </c>
      <c r="L36" s="22">
        <v>250</v>
      </c>
      <c r="M36" s="22">
        <v>279</v>
      </c>
      <c r="N36" s="22">
        <v>401</v>
      </c>
      <c r="O36" s="22">
        <v>527</v>
      </c>
      <c r="P36" s="22">
        <v>554</v>
      </c>
      <c r="Q36" s="22">
        <v>540</v>
      </c>
      <c r="R36" s="22">
        <v>520</v>
      </c>
      <c r="S36" s="22">
        <v>876</v>
      </c>
      <c r="T36" s="22">
        <v>682</v>
      </c>
      <c r="U36" s="22">
        <v>1180</v>
      </c>
      <c r="V36" s="111">
        <v>1425</v>
      </c>
      <c r="W36" s="111">
        <v>457</v>
      </c>
    </row>
    <row r="37" spans="1:23" ht="12.75" customHeight="1" x14ac:dyDescent="0.25">
      <c r="A37" s="222" t="s">
        <v>36</v>
      </c>
      <c r="B37" s="22">
        <v>39</v>
      </c>
      <c r="C37" s="22">
        <v>4</v>
      </c>
      <c r="D37" s="22">
        <v>2</v>
      </c>
      <c r="E37" s="22" t="s">
        <v>11</v>
      </c>
      <c r="F37" s="22" t="s">
        <v>11</v>
      </c>
      <c r="G37" s="22" t="s">
        <v>11</v>
      </c>
      <c r="H37" s="22" t="s">
        <v>11</v>
      </c>
      <c r="I37" s="22" t="s">
        <v>11</v>
      </c>
      <c r="J37" s="22" t="s">
        <v>11</v>
      </c>
      <c r="K37" s="22" t="s">
        <v>11</v>
      </c>
      <c r="L37" s="22" t="s">
        <v>11</v>
      </c>
      <c r="M37" s="22" t="s">
        <v>11</v>
      </c>
      <c r="N37" s="22" t="s">
        <v>11</v>
      </c>
      <c r="O37" s="22" t="s">
        <v>11</v>
      </c>
      <c r="P37" s="22" t="s">
        <v>11</v>
      </c>
      <c r="Q37" s="22" t="s">
        <v>11</v>
      </c>
      <c r="R37" s="22" t="s">
        <v>11</v>
      </c>
      <c r="S37" s="22" t="s">
        <v>11</v>
      </c>
      <c r="T37" s="22" t="s">
        <v>11</v>
      </c>
      <c r="U37" s="22" t="s">
        <v>11</v>
      </c>
      <c r="V37" s="22" t="s">
        <v>11</v>
      </c>
      <c r="W37" s="22" t="s">
        <v>11</v>
      </c>
    </row>
  </sheetData>
  <pageMargins left="0.75" right="0.75" top="1" bottom="1" header="0.5" footer="0.5"/>
  <pageSetup paperSize="9" scale="91" orientation="portrait" r:id="rId1"/>
  <headerFooter alignWithMargins="0"/>
  <legacy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84108-1E0A-41A1-A6D2-D8691E4C79DB}">
  <dimension ref="A1:T36"/>
  <sheetViews>
    <sheetView workbookViewId="0"/>
  </sheetViews>
  <sheetFormatPr defaultRowHeight="12.75" x14ac:dyDescent="0.25"/>
  <cols>
    <col min="1" max="1" width="20.7109375" style="76" customWidth="1"/>
    <col min="2" max="17" width="7.7109375" style="76" customWidth="1"/>
    <col min="18" max="20" width="7.28515625" style="76" customWidth="1"/>
    <col min="21" max="16384" width="9.140625" style="76"/>
  </cols>
  <sheetData>
    <row r="1" spans="1:20" ht="13.5" customHeight="1" thickBot="1" x14ac:dyDescent="0.3">
      <c r="A1" s="240" t="s">
        <v>259</v>
      </c>
      <c r="B1" s="24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</row>
    <row r="2" spans="1:20" ht="21" customHeight="1" x14ac:dyDescent="0.25">
      <c r="A2" s="160" t="s">
        <v>256</v>
      </c>
      <c r="B2" s="248">
        <v>1993</v>
      </c>
      <c r="C2" s="242">
        <v>1994</v>
      </c>
      <c r="D2" s="235">
        <v>1995</v>
      </c>
      <c r="E2" s="235">
        <v>1996</v>
      </c>
      <c r="F2" s="235">
        <v>1997</v>
      </c>
      <c r="G2" s="235">
        <v>1998</v>
      </c>
      <c r="H2" s="235">
        <v>1999</v>
      </c>
      <c r="I2" s="234">
        <v>2000</v>
      </c>
      <c r="J2" s="235">
        <v>2001</v>
      </c>
      <c r="K2" s="235">
        <v>2002</v>
      </c>
      <c r="L2" s="235">
        <v>2003</v>
      </c>
      <c r="M2" s="235">
        <v>2004</v>
      </c>
      <c r="N2" s="234">
        <v>2005</v>
      </c>
      <c r="O2" s="234">
        <v>2006</v>
      </c>
      <c r="P2" s="234">
        <v>2007</v>
      </c>
      <c r="Q2" s="234">
        <v>2008</v>
      </c>
      <c r="R2" s="234">
        <v>2009</v>
      </c>
      <c r="S2" s="234">
        <v>2010</v>
      </c>
      <c r="T2" s="234">
        <v>2011</v>
      </c>
    </row>
    <row r="3" spans="1:20" ht="12.75" customHeight="1" x14ac:dyDescent="0.25">
      <c r="A3" s="233" t="s">
        <v>255</v>
      </c>
      <c r="B3" s="243">
        <v>2462</v>
      </c>
      <c r="C3" s="243">
        <v>2567</v>
      </c>
      <c r="D3" s="243">
        <v>2867</v>
      </c>
      <c r="E3" s="243">
        <v>2548</v>
      </c>
      <c r="F3" s="243">
        <v>2384</v>
      </c>
      <c r="G3" s="243">
        <v>1496</v>
      </c>
      <c r="H3" s="243">
        <v>1566</v>
      </c>
      <c r="I3" s="243">
        <v>1410</v>
      </c>
      <c r="J3" s="243">
        <v>2350</v>
      </c>
      <c r="K3" s="243">
        <v>861</v>
      </c>
      <c r="L3" s="243">
        <v>1283</v>
      </c>
      <c r="M3" s="243">
        <v>1410</v>
      </c>
      <c r="N3" s="243">
        <v>2882</v>
      </c>
      <c r="O3" s="243">
        <v>1962</v>
      </c>
      <c r="P3" s="243">
        <v>2919</v>
      </c>
      <c r="Q3" s="243">
        <v>2636</v>
      </c>
      <c r="R3" s="243">
        <v>1918</v>
      </c>
      <c r="S3" s="247">
        <v>2099</v>
      </c>
      <c r="T3" s="223">
        <v>6949</v>
      </c>
    </row>
    <row r="4" spans="1:20" ht="12.75" customHeight="1" x14ac:dyDescent="0.25">
      <c r="A4" s="233" t="s">
        <v>254</v>
      </c>
      <c r="B4" s="243">
        <v>1462</v>
      </c>
      <c r="C4" s="243">
        <v>1772</v>
      </c>
      <c r="D4" s="243">
        <v>2235</v>
      </c>
      <c r="E4" s="243">
        <v>1660</v>
      </c>
      <c r="F4" s="243">
        <v>1596</v>
      </c>
      <c r="G4" s="243">
        <v>920</v>
      </c>
      <c r="H4" s="243">
        <v>1043</v>
      </c>
      <c r="I4" s="243">
        <v>806</v>
      </c>
      <c r="J4" s="243">
        <v>1277</v>
      </c>
      <c r="K4" s="243">
        <v>487</v>
      </c>
      <c r="L4" s="243">
        <v>725</v>
      </c>
      <c r="M4" s="243">
        <v>812</v>
      </c>
      <c r="N4" s="243">
        <v>1851</v>
      </c>
      <c r="O4" s="243">
        <v>1209</v>
      </c>
      <c r="P4" s="243">
        <v>1573</v>
      </c>
      <c r="Q4" s="243">
        <v>1507</v>
      </c>
      <c r="R4" s="243">
        <v>1085</v>
      </c>
      <c r="S4" s="247">
        <v>1224</v>
      </c>
      <c r="T4" s="223">
        <v>3804</v>
      </c>
    </row>
    <row r="5" spans="1:20" ht="12.75" customHeight="1" x14ac:dyDescent="0.25">
      <c r="A5" s="232" t="s">
        <v>253</v>
      </c>
      <c r="B5" s="44">
        <v>3924</v>
      </c>
      <c r="C5" s="44">
        <v>4339</v>
      </c>
      <c r="D5" s="44">
        <v>5102</v>
      </c>
      <c r="E5" s="44">
        <v>4208</v>
      </c>
      <c r="F5" s="44">
        <v>3980</v>
      </c>
      <c r="G5" s="44">
        <v>2416</v>
      </c>
      <c r="H5" s="246">
        <v>2609</v>
      </c>
      <c r="I5" s="44">
        <v>2216</v>
      </c>
      <c r="J5" s="44">
        <v>3627</v>
      </c>
      <c r="K5" s="246">
        <v>1348</v>
      </c>
      <c r="L5" s="246">
        <v>2008</v>
      </c>
      <c r="M5" s="245">
        <v>2222</v>
      </c>
      <c r="N5" s="246">
        <v>4733</v>
      </c>
      <c r="O5" s="246">
        <v>3171</v>
      </c>
      <c r="P5" s="246">
        <v>4492</v>
      </c>
      <c r="Q5" s="246">
        <v>4143</v>
      </c>
      <c r="R5" s="246">
        <v>3003</v>
      </c>
      <c r="S5" s="173">
        <v>3323</v>
      </c>
      <c r="T5" s="227">
        <v>10753</v>
      </c>
    </row>
    <row r="6" spans="1:20" ht="12.75" customHeight="1" x14ac:dyDescent="0.25">
      <c r="A6" s="233" t="s">
        <v>252</v>
      </c>
      <c r="B6" s="243">
        <v>318</v>
      </c>
      <c r="C6" s="243">
        <v>345</v>
      </c>
      <c r="D6" s="243">
        <v>318</v>
      </c>
      <c r="E6" s="243">
        <v>368</v>
      </c>
      <c r="F6" s="243">
        <v>300</v>
      </c>
      <c r="G6" s="243">
        <v>264</v>
      </c>
      <c r="H6" s="243">
        <v>272</v>
      </c>
      <c r="I6" s="243">
        <v>210</v>
      </c>
      <c r="J6" s="243">
        <v>358</v>
      </c>
      <c r="K6" s="243">
        <v>161</v>
      </c>
      <c r="L6" s="243">
        <v>256</v>
      </c>
      <c r="M6" s="243">
        <v>237</v>
      </c>
      <c r="N6" s="243">
        <v>339</v>
      </c>
      <c r="O6" s="243">
        <v>220</v>
      </c>
      <c r="P6" s="243">
        <v>340</v>
      </c>
      <c r="Q6" s="243">
        <v>384</v>
      </c>
      <c r="R6" s="243">
        <v>212</v>
      </c>
      <c r="S6" s="247">
        <v>231</v>
      </c>
      <c r="T6" s="223">
        <v>678</v>
      </c>
    </row>
    <row r="7" spans="1:20" ht="12.75" customHeight="1" x14ac:dyDescent="0.25">
      <c r="A7" s="233" t="s">
        <v>251</v>
      </c>
      <c r="B7" s="243">
        <v>267</v>
      </c>
      <c r="C7" s="243">
        <v>181</v>
      </c>
      <c r="D7" s="243">
        <v>197</v>
      </c>
      <c r="E7" s="243">
        <v>162</v>
      </c>
      <c r="F7" s="243">
        <v>230</v>
      </c>
      <c r="G7" s="243">
        <v>398</v>
      </c>
      <c r="H7" s="243">
        <v>173</v>
      </c>
      <c r="I7" s="243">
        <v>125</v>
      </c>
      <c r="J7" s="243">
        <v>217</v>
      </c>
      <c r="K7" s="243">
        <v>94</v>
      </c>
      <c r="L7" s="243">
        <v>189</v>
      </c>
      <c r="M7" s="243">
        <v>165</v>
      </c>
      <c r="N7" s="243">
        <v>257</v>
      </c>
      <c r="O7" s="243">
        <v>146</v>
      </c>
      <c r="P7" s="243">
        <v>234</v>
      </c>
      <c r="Q7" s="243">
        <v>227</v>
      </c>
      <c r="R7" s="243">
        <v>152</v>
      </c>
      <c r="S7" s="247">
        <v>174</v>
      </c>
      <c r="T7" s="223">
        <v>509</v>
      </c>
    </row>
    <row r="8" spans="1:20" ht="12.75" customHeight="1" x14ac:dyDescent="0.25">
      <c r="A8" s="233" t="s">
        <v>250</v>
      </c>
      <c r="B8" s="243">
        <v>228</v>
      </c>
      <c r="C8" s="243">
        <v>253</v>
      </c>
      <c r="D8" s="243">
        <v>260</v>
      </c>
      <c r="E8" s="243">
        <v>222</v>
      </c>
      <c r="F8" s="243">
        <v>281</v>
      </c>
      <c r="G8" s="243">
        <v>162</v>
      </c>
      <c r="H8" s="243">
        <v>153</v>
      </c>
      <c r="I8" s="243">
        <v>124</v>
      </c>
      <c r="J8" s="243">
        <v>196</v>
      </c>
      <c r="K8" s="243">
        <v>72</v>
      </c>
      <c r="L8" s="243">
        <v>116</v>
      </c>
      <c r="M8" s="243">
        <v>144</v>
      </c>
      <c r="N8" s="243">
        <v>202</v>
      </c>
      <c r="O8" s="243">
        <v>131</v>
      </c>
      <c r="P8" s="243">
        <v>107</v>
      </c>
      <c r="Q8" s="243">
        <v>131</v>
      </c>
      <c r="R8" s="243">
        <v>91</v>
      </c>
      <c r="S8" s="247">
        <v>78</v>
      </c>
      <c r="T8" s="223">
        <v>319</v>
      </c>
    </row>
    <row r="9" spans="1:20" ht="12.75" customHeight="1" x14ac:dyDescent="0.25">
      <c r="A9" s="232" t="s">
        <v>249</v>
      </c>
      <c r="B9" s="44">
        <v>813</v>
      </c>
      <c r="C9" s="44">
        <v>779</v>
      </c>
      <c r="D9" s="44">
        <v>775</v>
      </c>
      <c r="E9" s="44">
        <v>752</v>
      </c>
      <c r="F9" s="44">
        <v>811</v>
      </c>
      <c r="G9" s="44">
        <v>824</v>
      </c>
      <c r="H9" s="246">
        <v>598</v>
      </c>
      <c r="I9" s="44">
        <v>459</v>
      </c>
      <c r="J9" s="44">
        <v>771</v>
      </c>
      <c r="K9" s="246">
        <v>327</v>
      </c>
      <c r="L9" s="246">
        <v>561</v>
      </c>
      <c r="M9" s="245">
        <v>546</v>
      </c>
      <c r="N9" s="246">
        <v>798</v>
      </c>
      <c r="O9" s="246">
        <v>497</v>
      </c>
      <c r="P9" s="246">
        <v>681</v>
      </c>
      <c r="Q9" s="246">
        <v>742</v>
      </c>
      <c r="R9" s="246">
        <v>455</v>
      </c>
      <c r="S9" s="173">
        <v>483</v>
      </c>
      <c r="T9" s="227">
        <v>1506</v>
      </c>
    </row>
    <row r="10" spans="1:20" ht="12.75" customHeight="1" x14ac:dyDescent="0.25">
      <c r="A10" s="233" t="s">
        <v>248</v>
      </c>
      <c r="B10" s="243">
        <v>219</v>
      </c>
      <c r="C10" s="243">
        <v>253</v>
      </c>
      <c r="D10" s="243">
        <v>271</v>
      </c>
      <c r="E10" s="243">
        <v>272</v>
      </c>
      <c r="F10" s="243">
        <v>301</v>
      </c>
      <c r="G10" s="243">
        <v>219</v>
      </c>
      <c r="H10" s="243">
        <v>260</v>
      </c>
      <c r="I10" s="243">
        <v>160</v>
      </c>
      <c r="J10" s="243">
        <v>279</v>
      </c>
      <c r="K10" s="243">
        <v>166</v>
      </c>
      <c r="L10" s="243">
        <v>222</v>
      </c>
      <c r="M10" s="243">
        <v>247</v>
      </c>
      <c r="N10" s="243">
        <v>296</v>
      </c>
      <c r="O10" s="243">
        <v>205</v>
      </c>
      <c r="P10" s="243">
        <v>307</v>
      </c>
      <c r="Q10" s="243">
        <v>265</v>
      </c>
      <c r="R10" s="243">
        <v>180</v>
      </c>
      <c r="S10" s="247">
        <v>153</v>
      </c>
      <c r="T10" s="223">
        <v>662</v>
      </c>
    </row>
    <row r="11" spans="1:20" ht="12.75" customHeight="1" x14ac:dyDescent="0.25">
      <c r="A11" s="233" t="s">
        <v>247</v>
      </c>
      <c r="B11" s="243">
        <v>161</v>
      </c>
      <c r="C11" s="243">
        <v>165</v>
      </c>
      <c r="D11" s="243">
        <v>172</v>
      </c>
      <c r="E11" s="243">
        <v>133</v>
      </c>
      <c r="F11" s="243">
        <v>129</v>
      </c>
      <c r="G11" s="243">
        <v>93</v>
      </c>
      <c r="H11" s="243">
        <v>143</v>
      </c>
      <c r="I11" s="243">
        <v>71</v>
      </c>
      <c r="J11" s="243">
        <v>133</v>
      </c>
      <c r="K11" s="243">
        <v>68</v>
      </c>
      <c r="L11" s="243">
        <v>107</v>
      </c>
      <c r="M11" s="243">
        <v>116</v>
      </c>
      <c r="N11" s="243">
        <v>150</v>
      </c>
      <c r="O11" s="243">
        <v>87</v>
      </c>
      <c r="P11" s="243">
        <v>98</v>
      </c>
      <c r="Q11" s="243">
        <v>71</v>
      </c>
      <c r="R11" s="243">
        <v>52</v>
      </c>
      <c r="S11" s="247">
        <v>40</v>
      </c>
      <c r="T11" s="223">
        <v>156</v>
      </c>
    </row>
    <row r="12" spans="1:20" ht="12.75" customHeight="1" x14ac:dyDescent="0.25">
      <c r="A12" s="233" t="s">
        <v>246</v>
      </c>
      <c r="B12" s="243">
        <v>98</v>
      </c>
      <c r="C12" s="243">
        <v>153</v>
      </c>
      <c r="D12" s="243">
        <v>110</v>
      </c>
      <c r="E12" s="243">
        <v>106</v>
      </c>
      <c r="F12" s="243">
        <v>141</v>
      </c>
      <c r="G12" s="243">
        <v>84</v>
      </c>
      <c r="H12" s="243">
        <v>128</v>
      </c>
      <c r="I12" s="243">
        <v>60</v>
      </c>
      <c r="J12" s="243">
        <v>106</v>
      </c>
      <c r="K12" s="243">
        <v>73</v>
      </c>
      <c r="L12" s="243">
        <v>108</v>
      </c>
      <c r="M12" s="243">
        <v>83</v>
      </c>
      <c r="N12" s="243">
        <v>150</v>
      </c>
      <c r="O12" s="243">
        <v>90</v>
      </c>
      <c r="P12" s="243">
        <v>143</v>
      </c>
      <c r="Q12" s="243">
        <v>81</v>
      </c>
      <c r="R12" s="243">
        <v>71</v>
      </c>
      <c r="S12" s="247">
        <v>62</v>
      </c>
      <c r="T12" s="223">
        <v>182</v>
      </c>
    </row>
    <row r="13" spans="1:20" ht="12.75" customHeight="1" x14ac:dyDescent="0.25">
      <c r="A13" s="232" t="s">
        <v>245</v>
      </c>
      <c r="B13" s="44">
        <v>478</v>
      </c>
      <c r="C13" s="44">
        <v>571</v>
      </c>
      <c r="D13" s="44">
        <v>553</v>
      </c>
      <c r="E13" s="44">
        <v>511</v>
      </c>
      <c r="F13" s="44">
        <v>571</v>
      </c>
      <c r="G13" s="44">
        <v>396</v>
      </c>
      <c r="H13" s="44">
        <v>531</v>
      </c>
      <c r="I13" s="44">
        <v>291</v>
      </c>
      <c r="J13" s="44">
        <v>518</v>
      </c>
      <c r="K13" s="246">
        <v>307</v>
      </c>
      <c r="L13" s="246">
        <v>437</v>
      </c>
      <c r="M13" s="245">
        <v>446</v>
      </c>
      <c r="N13" s="246">
        <v>596</v>
      </c>
      <c r="O13" s="246">
        <v>382</v>
      </c>
      <c r="P13" s="246">
        <v>548</v>
      </c>
      <c r="Q13" s="246">
        <v>417</v>
      </c>
      <c r="R13" s="246">
        <v>303</v>
      </c>
      <c r="S13" s="173">
        <v>255</v>
      </c>
      <c r="T13" s="227">
        <v>1000</v>
      </c>
    </row>
    <row r="14" spans="1:20" ht="12.75" customHeight="1" x14ac:dyDescent="0.25">
      <c r="A14" s="233" t="s">
        <v>244</v>
      </c>
      <c r="B14" s="243">
        <v>275</v>
      </c>
      <c r="C14" s="243">
        <v>274</v>
      </c>
      <c r="D14" s="243">
        <v>275</v>
      </c>
      <c r="E14" s="243">
        <v>346</v>
      </c>
      <c r="F14" s="243">
        <v>260</v>
      </c>
      <c r="G14" s="243">
        <v>181</v>
      </c>
      <c r="H14" s="243">
        <v>185</v>
      </c>
      <c r="I14" s="243">
        <v>125</v>
      </c>
      <c r="J14" s="243">
        <v>214</v>
      </c>
      <c r="K14" s="243">
        <v>72</v>
      </c>
      <c r="L14" s="243">
        <v>151</v>
      </c>
      <c r="M14" s="243">
        <v>152</v>
      </c>
      <c r="N14" s="243">
        <v>208</v>
      </c>
      <c r="O14" s="243">
        <v>110</v>
      </c>
      <c r="P14" s="243">
        <v>137</v>
      </c>
      <c r="Q14" s="243">
        <v>143</v>
      </c>
      <c r="R14" s="243">
        <v>141</v>
      </c>
      <c r="S14" s="247">
        <v>144</v>
      </c>
      <c r="T14" s="223">
        <v>349</v>
      </c>
    </row>
    <row r="15" spans="1:20" ht="12.75" customHeight="1" x14ac:dyDescent="0.25">
      <c r="A15" s="233" t="s">
        <v>243</v>
      </c>
      <c r="B15" s="243">
        <v>199</v>
      </c>
      <c r="C15" s="243">
        <v>266</v>
      </c>
      <c r="D15" s="243">
        <v>215</v>
      </c>
      <c r="E15" s="243">
        <v>267</v>
      </c>
      <c r="F15" s="243">
        <v>194</v>
      </c>
      <c r="G15" s="243">
        <v>173</v>
      </c>
      <c r="H15" s="243">
        <v>176</v>
      </c>
      <c r="I15" s="243">
        <v>129</v>
      </c>
      <c r="J15" s="243">
        <v>226</v>
      </c>
      <c r="K15" s="243">
        <v>82</v>
      </c>
      <c r="L15" s="243">
        <v>108</v>
      </c>
      <c r="M15" s="243">
        <v>96</v>
      </c>
      <c r="N15" s="243">
        <v>161</v>
      </c>
      <c r="O15" s="243">
        <v>106</v>
      </c>
      <c r="P15" s="243">
        <v>103</v>
      </c>
      <c r="Q15" s="243">
        <v>122</v>
      </c>
      <c r="R15" s="243">
        <v>82</v>
      </c>
      <c r="S15" s="247">
        <v>55</v>
      </c>
      <c r="T15" s="223">
        <v>271</v>
      </c>
    </row>
    <row r="16" spans="1:20" ht="12.75" customHeight="1" x14ac:dyDescent="0.25">
      <c r="A16" s="233" t="s">
        <v>242</v>
      </c>
      <c r="B16" s="243">
        <v>191</v>
      </c>
      <c r="C16" s="243">
        <v>187</v>
      </c>
      <c r="D16" s="243">
        <v>172</v>
      </c>
      <c r="E16" s="243">
        <v>183</v>
      </c>
      <c r="F16" s="243">
        <v>162</v>
      </c>
      <c r="G16" s="243">
        <v>96</v>
      </c>
      <c r="H16" s="243">
        <v>132</v>
      </c>
      <c r="I16" s="243">
        <v>74</v>
      </c>
      <c r="J16" s="243">
        <v>139</v>
      </c>
      <c r="K16" s="243">
        <v>63</v>
      </c>
      <c r="L16" s="243">
        <v>87</v>
      </c>
      <c r="M16" s="243">
        <v>76</v>
      </c>
      <c r="N16" s="243">
        <v>104</v>
      </c>
      <c r="O16" s="243">
        <v>56</v>
      </c>
      <c r="P16" s="243">
        <v>91</v>
      </c>
      <c r="Q16" s="243">
        <v>94</v>
      </c>
      <c r="R16" s="243">
        <v>61</v>
      </c>
      <c r="S16" s="247">
        <v>73</v>
      </c>
      <c r="T16" s="223">
        <v>205</v>
      </c>
    </row>
    <row r="17" spans="1:20" ht="12.75" customHeight="1" x14ac:dyDescent="0.25">
      <c r="A17" s="232" t="s">
        <v>241</v>
      </c>
      <c r="B17" s="44">
        <v>665</v>
      </c>
      <c r="C17" s="44">
        <v>727</v>
      </c>
      <c r="D17" s="44">
        <v>662</v>
      </c>
      <c r="E17" s="44">
        <v>796</v>
      </c>
      <c r="F17" s="44">
        <v>616</v>
      </c>
      <c r="G17" s="44">
        <v>450</v>
      </c>
      <c r="H17" s="44">
        <v>493</v>
      </c>
      <c r="I17" s="44">
        <v>328</v>
      </c>
      <c r="J17" s="44">
        <v>579</v>
      </c>
      <c r="K17" s="246">
        <v>217</v>
      </c>
      <c r="L17" s="246">
        <v>346</v>
      </c>
      <c r="M17" s="245">
        <v>324</v>
      </c>
      <c r="N17" s="246">
        <v>473</v>
      </c>
      <c r="O17" s="246">
        <v>272</v>
      </c>
      <c r="P17" s="246">
        <v>331</v>
      </c>
      <c r="Q17" s="246">
        <v>359</v>
      </c>
      <c r="R17" s="246">
        <v>284</v>
      </c>
      <c r="S17" s="173">
        <v>272</v>
      </c>
      <c r="T17" s="227">
        <v>825</v>
      </c>
    </row>
    <row r="18" spans="1:20" ht="12.75" customHeight="1" x14ac:dyDescent="0.25">
      <c r="A18" s="232" t="s">
        <v>240</v>
      </c>
      <c r="B18" s="44">
        <v>1956</v>
      </c>
      <c r="C18" s="44">
        <v>2077</v>
      </c>
      <c r="D18" s="44">
        <v>1990</v>
      </c>
      <c r="E18" s="44">
        <v>2059</v>
      </c>
      <c r="F18" s="44">
        <v>1998</v>
      </c>
      <c r="G18" s="44">
        <v>1670</v>
      </c>
      <c r="H18" s="44">
        <v>1622</v>
      </c>
      <c r="I18" s="44">
        <v>1078</v>
      </c>
      <c r="J18" s="44">
        <v>1868</v>
      </c>
      <c r="K18" s="44">
        <v>851</v>
      </c>
      <c r="L18" s="44">
        <v>1344</v>
      </c>
      <c r="M18" s="44">
        <v>1316</v>
      </c>
      <c r="N18" s="44">
        <v>1867</v>
      </c>
      <c r="O18" s="44">
        <v>1151</v>
      </c>
      <c r="P18" s="44">
        <v>1560</v>
      </c>
      <c r="Q18" s="246">
        <v>1518</v>
      </c>
      <c r="R18" s="246">
        <v>1042</v>
      </c>
      <c r="S18" s="246">
        <v>1010</v>
      </c>
      <c r="T18" s="227">
        <v>3331</v>
      </c>
    </row>
    <row r="19" spans="1:20" ht="12.75" customHeight="1" x14ac:dyDescent="0.25">
      <c r="A19" s="233" t="s">
        <v>239</v>
      </c>
      <c r="B19" s="243">
        <v>265</v>
      </c>
      <c r="C19" s="243">
        <v>254</v>
      </c>
      <c r="D19" s="243">
        <v>368</v>
      </c>
      <c r="E19" s="243">
        <v>309</v>
      </c>
      <c r="F19" s="243">
        <v>332</v>
      </c>
      <c r="G19" s="243">
        <v>186</v>
      </c>
      <c r="H19" s="243">
        <v>213</v>
      </c>
      <c r="I19" s="243">
        <v>127</v>
      </c>
      <c r="J19" s="243">
        <v>257</v>
      </c>
      <c r="K19" s="243">
        <v>94</v>
      </c>
      <c r="L19" s="243">
        <v>165</v>
      </c>
      <c r="M19" s="243">
        <v>157</v>
      </c>
      <c r="N19" s="243">
        <v>268</v>
      </c>
      <c r="O19" s="243">
        <v>160</v>
      </c>
      <c r="P19" s="243">
        <v>206</v>
      </c>
      <c r="Q19" s="243">
        <v>190</v>
      </c>
      <c r="R19" s="243">
        <v>131</v>
      </c>
      <c r="S19" s="247">
        <v>127</v>
      </c>
      <c r="T19" s="223">
        <v>361</v>
      </c>
    </row>
    <row r="20" spans="1:20" ht="12.75" customHeight="1" x14ac:dyDescent="0.25">
      <c r="A20" s="233" t="s">
        <v>238</v>
      </c>
      <c r="B20" s="243">
        <v>226</v>
      </c>
      <c r="C20" s="243">
        <v>194</v>
      </c>
      <c r="D20" s="243">
        <v>276</v>
      </c>
      <c r="E20" s="243">
        <v>196</v>
      </c>
      <c r="F20" s="243">
        <v>252</v>
      </c>
      <c r="G20" s="243">
        <v>114</v>
      </c>
      <c r="H20" s="243">
        <v>168</v>
      </c>
      <c r="I20" s="243">
        <v>100</v>
      </c>
      <c r="J20" s="243">
        <v>145</v>
      </c>
      <c r="K20" s="243">
        <v>55</v>
      </c>
      <c r="L20" s="243">
        <v>88</v>
      </c>
      <c r="M20" s="243">
        <v>125</v>
      </c>
      <c r="N20" s="243">
        <v>245</v>
      </c>
      <c r="O20" s="243">
        <v>172</v>
      </c>
      <c r="P20" s="243">
        <v>138</v>
      </c>
      <c r="Q20" s="243">
        <v>173</v>
      </c>
      <c r="R20" s="243">
        <v>110</v>
      </c>
      <c r="S20" s="247">
        <v>82</v>
      </c>
      <c r="T20" s="223">
        <v>303</v>
      </c>
    </row>
    <row r="21" spans="1:20" ht="12.75" customHeight="1" x14ac:dyDescent="0.25">
      <c r="A21" s="233" t="s">
        <v>237</v>
      </c>
      <c r="B21" s="243">
        <v>115</v>
      </c>
      <c r="C21" s="243">
        <v>84</v>
      </c>
      <c r="D21" s="243">
        <v>69</v>
      </c>
      <c r="E21" s="243">
        <v>66</v>
      </c>
      <c r="F21" s="243">
        <v>98</v>
      </c>
      <c r="G21" s="243">
        <v>81</v>
      </c>
      <c r="H21" s="243">
        <v>67</v>
      </c>
      <c r="I21" s="243">
        <v>46</v>
      </c>
      <c r="J21" s="243">
        <v>56</v>
      </c>
      <c r="K21" s="243">
        <v>23</v>
      </c>
      <c r="L21" s="243">
        <v>61</v>
      </c>
      <c r="M21" s="243">
        <v>52</v>
      </c>
      <c r="N21" s="243">
        <v>94</v>
      </c>
      <c r="O21" s="243">
        <v>51</v>
      </c>
      <c r="P21" s="243">
        <v>70</v>
      </c>
      <c r="Q21" s="243">
        <v>57</v>
      </c>
      <c r="R21" s="243">
        <v>53</v>
      </c>
      <c r="S21" s="247">
        <v>29</v>
      </c>
      <c r="T21" s="223">
        <v>102</v>
      </c>
    </row>
    <row r="22" spans="1:20" ht="12.75" customHeight="1" x14ac:dyDescent="0.25">
      <c r="A22" s="232" t="s">
        <v>236</v>
      </c>
      <c r="B22" s="44">
        <v>606</v>
      </c>
      <c r="C22" s="44">
        <v>532</v>
      </c>
      <c r="D22" s="44">
        <v>713</v>
      </c>
      <c r="E22" s="44">
        <v>571</v>
      </c>
      <c r="F22" s="44">
        <v>682</v>
      </c>
      <c r="G22" s="44">
        <v>381</v>
      </c>
      <c r="H22" s="44">
        <v>448</v>
      </c>
      <c r="I22" s="44">
        <v>273</v>
      </c>
      <c r="J22" s="44">
        <v>458</v>
      </c>
      <c r="K22" s="246">
        <v>172</v>
      </c>
      <c r="L22" s="246">
        <v>314</v>
      </c>
      <c r="M22" s="245">
        <v>334</v>
      </c>
      <c r="N22" s="246">
        <v>607</v>
      </c>
      <c r="O22" s="246">
        <v>383</v>
      </c>
      <c r="P22" s="246">
        <v>414</v>
      </c>
      <c r="Q22" s="246">
        <v>420</v>
      </c>
      <c r="R22" s="246">
        <v>294</v>
      </c>
      <c r="S22" s="173">
        <v>238</v>
      </c>
      <c r="T22" s="227">
        <v>766</v>
      </c>
    </row>
    <row r="23" spans="1:20" ht="12.75" customHeight="1" x14ac:dyDescent="0.25">
      <c r="A23" s="233" t="s">
        <v>235</v>
      </c>
      <c r="B23" s="243">
        <v>605</v>
      </c>
      <c r="C23" s="243">
        <v>460</v>
      </c>
      <c r="D23" s="243">
        <v>659</v>
      </c>
      <c r="E23" s="243">
        <v>571</v>
      </c>
      <c r="F23" s="243">
        <v>545</v>
      </c>
      <c r="G23" s="243">
        <v>353</v>
      </c>
      <c r="H23" s="243">
        <v>319</v>
      </c>
      <c r="I23" s="243">
        <v>270</v>
      </c>
      <c r="J23" s="243">
        <v>401</v>
      </c>
      <c r="K23" s="243">
        <v>183</v>
      </c>
      <c r="L23" s="243">
        <v>260</v>
      </c>
      <c r="M23" s="243">
        <v>298</v>
      </c>
      <c r="N23" s="243">
        <v>475</v>
      </c>
      <c r="O23" s="243">
        <v>290</v>
      </c>
      <c r="P23" s="243">
        <v>424</v>
      </c>
      <c r="Q23" s="243">
        <v>346</v>
      </c>
      <c r="R23" s="243">
        <v>262</v>
      </c>
      <c r="S23" s="247">
        <v>269</v>
      </c>
      <c r="T23" s="223">
        <v>1492</v>
      </c>
    </row>
    <row r="24" spans="1:20" ht="12.75" customHeight="1" x14ac:dyDescent="0.25">
      <c r="A24" s="233" t="s">
        <v>234</v>
      </c>
      <c r="B24" s="243">
        <v>169</v>
      </c>
      <c r="C24" s="243">
        <v>273</v>
      </c>
      <c r="D24" s="243">
        <v>235</v>
      </c>
      <c r="E24" s="243">
        <v>191</v>
      </c>
      <c r="F24" s="243">
        <v>217</v>
      </c>
      <c r="G24" s="243">
        <v>148</v>
      </c>
      <c r="H24" s="243">
        <v>158</v>
      </c>
      <c r="I24" s="243">
        <v>404</v>
      </c>
      <c r="J24" s="243">
        <v>125</v>
      </c>
      <c r="K24" s="243">
        <v>39</v>
      </c>
      <c r="L24" s="243">
        <v>91</v>
      </c>
      <c r="M24" s="243">
        <v>125</v>
      </c>
      <c r="N24" s="243">
        <v>203</v>
      </c>
      <c r="O24" s="243">
        <v>103</v>
      </c>
      <c r="P24" s="243">
        <v>119</v>
      </c>
      <c r="Q24" s="243">
        <v>113</v>
      </c>
      <c r="R24" s="243">
        <v>66</v>
      </c>
      <c r="S24" s="247">
        <v>110</v>
      </c>
      <c r="T24" s="223">
        <v>304</v>
      </c>
    </row>
    <row r="25" spans="1:20" ht="12.75" customHeight="1" x14ac:dyDescent="0.25">
      <c r="A25" s="233" t="s">
        <v>233</v>
      </c>
      <c r="B25" s="243">
        <v>403</v>
      </c>
      <c r="C25" s="243">
        <v>476</v>
      </c>
      <c r="D25" s="243">
        <v>434</v>
      </c>
      <c r="E25" s="243">
        <v>494</v>
      </c>
      <c r="F25" s="243">
        <v>543</v>
      </c>
      <c r="G25" s="243">
        <v>406</v>
      </c>
      <c r="H25" s="243">
        <v>567</v>
      </c>
      <c r="I25" s="243">
        <v>75</v>
      </c>
      <c r="J25" s="243">
        <v>577</v>
      </c>
      <c r="K25" s="243">
        <v>257</v>
      </c>
      <c r="L25" s="243">
        <v>391</v>
      </c>
      <c r="M25" s="243">
        <v>428</v>
      </c>
      <c r="N25" s="243">
        <v>585</v>
      </c>
      <c r="O25" s="243">
        <v>308</v>
      </c>
      <c r="P25" s="243">
        <v>410</v>
      </c>
      <c r="Q25" s="243">
        <v>548</v>
      </c>
      <c r="R25" s="243">
        <v>321</v>
      </c>
      <c r="S25" s="247">
        <v>340</v>
      </c>
      <c r="T25" s="223">
        <v>1347</v>
      </c>
    </row>
    <row r="26" spans="1:20" ht="12.75" customHeight="1" x14ac:dyDescent="0.25">
      <c r="A26" s="232" t="s">
        <v>232</v>
      </c>
      <c r="B26" s="44">
        <v>1177</v>
      </c>
      <c r="C26" s="44">
        <v>1209</v>
      </c>
      <c r="D26" s="44">
        <v>1328</v>
      </c>
      <c r="E26" s="44">
        <v>1256</v>
      </c>
      <c r="F26" s="44">
        <v>1305</v>
      </c>
      <c r="G26" s="44">
        <v>907</v>
      </c>
      <c r="H26" s="44">
        <v>1044</v>
      </c>
      <c r="I26" s="44">
        <v>749</v>
      </c>
      <c r="J26" s="44">
        <v>1103</v>
      </c>
      <c r="K26" s="246">
        <v>479</v>
      </c>
      <c r="L26" s="246">
        <v>742</v>
      </c>
      <c r="M26" s="245">
        <v>851</v>
      </c>
      <c r="N26" s="246">
        <v>1263</v>
      </c>
      <c r="O26" s="246">
        <v>701</v>
      </c>
      <c r="P26" s="246">
        <v>953</v>
      </c>
      <c r="Q26" s="246">
        <v>1007</v>
      </c>
      <c r="R26" s="246">
        <v>649</v>
      </c>
      <c r="S26" s="173">
        <v>719</v>
      </c>
      <c r="T26" s="227">
        <v>3143</v>
      </c>
    </row>
    <row r="27" spans="1:20" ht="12.75" customHeight="1" x14ac:dyDescent="0.25">
      <c r="A27" s="233" t="s">
        <v>231</v>
      </c>
      <c r="B27" s="243">
        <v>334</v>
      </c>
      <c r="C27" s="243">
        <v>453</v>
      </c>
      <c r="D27" s="243">
        <v>449</v>
      </c>
      <c r="E27" s="243">
        <v>581</v>
      </c>
      <c r="F27" s="243">
        <v>727</v>
      </c>
      <c r="G27" s="243">
        <v>408</v>
      </c>
      <c r="H27" s="243">
        <v>431</v>
      </c>
      <c r="I27" s="243">
        <v>303</v>
      </c>
      <c r="J27" s="243">
        <v>490</v>
      </c>
      <c r="K27" s="243">
        <v>133</v>
      </c>
      <c r="L27" s="243">
        <v>184</v>
      </c>
      <c r="M27" s="243">
        <v>198</v>
      </c>
      <c r="N27" s="243">
        <v>390</v>
      </c>
      <c r="O27" s="243">
        <v>251</v>
      </c>
      <c r="P27" s="243">
        <v>305</v>
      </c>
      <c r="Q27" s="243">
        <v>265</v>
      </c>
      <c r="R27" s="243">
        <v>219</v>
      </c>
      <c r="S27" s="247">
        <v>222</v>
      </c>
      <c r="T27" s="223">
        <v>746</v>
      </c>
    </row>
    <row r="28" spans="1:20" ht="12.75" customHeight="1" x14ac:dyDescent="0.25">
      <c r="A28" s="233" t="s">
        <v>230</v>
      </c>
      <c r="B28" s="243">
        <v>494</v>
      </c>
      <c r="C28" s="243">
        <v>440</v>
      </c>
      <c r="D28" s="243">
        <v>390</v>
      </c>
      <c r="E28" s="243">
        <v>372</v>
      </c>
      <c r="F28" s="243">
        <v>375</v>
      </c>
      <c r="G28" s="243">
        <v>196</v>
      </c>
      <c r="H28" s="243">
        <v>275</v>
      </c>
      <c r="I28" s="243">
        <v>186</v>
      </c>
      <c r="J28" s="243">
        <v>275</v>
      </c>
      <c r="K28" s="243">
        <v>136</v>
      </c>
      <c r="L28" s="243">
        <v>159</v>
      </c>
      <c r="M28" s="243">
        <v>196</v>
      </c>
      <c r="N28" s="243">
        <v>392</v>
      </c>
      <c r="O28" s="243">
        <v>235</v>
      </c>
      <c r="P28" s="243">
        <v>219</v>
      </c>
      <c r="Q28" s="243">
        <v>215</v>
      </c>
      <c r="R28" s="243">
        <v>164</v>
      </c>
      <c r="S28" s="247">
        <v>150</v>
      </c>
      <c r="T28" s="223">
        <v>569</v>
      </c>
    </row>
    <row r="29" spans="1:20" ht="12.75" customHeight="1" x14ac:dyDescent="0.25">
      <c r="A29" s="233" t="s">
        <v>229</v>
      </c>
      <c r="B29" s="243">
        <v>356</v>
      </c>
      <c r="C29" s="243">
        <v>407</v>
      </c>
      <c r="D29" s="243">
        <v>709</v>
      </c>
      <c r="E29" s="243">
        <v>849</v>
      </c>
      <c r="F29" s="243">
        <v>1059</v>
      </c>
      <c r="G29" s="243">
        <v>531</v>
      </c>
      <c r="H29" s="243">
        <v>617</v>
      </c>
      <c r="I29" s="243">
        <v>641</v>
      </c>
      <c r="J29" s="243">
        <v>769</v>
      </c>
      <c r="K29" s="243">
        <v>250</v>
      </c>
      <c r="L29" s="243">
        <v>510</v>
      </c>
      <c r="M29" s="243">
        <v>315</v>
      </c>
      <c r="N29" s="243">
        <v>618</v>
      </c>
      <c r="O29" s="243">
        <v>280</v>
      </c>
      <c r="P29" s="243">
        <v>499</v>
      </c>
      <c r="Q29" s="243">
        <v>536</v>
      </c>
      <c r="R29" s="243">
        <v>431</v>
      </c>
      <c r="S29" s="247">
        <v>424</v>
      </c>
      <c r="T29" s="223">
        <v>1246</v>
      </c>
    </row>
    <row r="30" spans="1:20" ht="12.75" customHeight="1" x14ac:dyDescent="0.25">
      <c r="A30" s="232" t="s">
        <v>228</v>
      </c>
      <c r="B30" s="44">
        <v>1184</v>
      </c>
      <c r="C30" s="44">
        <v>1300</v>
      </c>
      <c r="D30" s="44">
        <v>1548</v>
      </c>
      <c r="E30" s="44">
        <v>1802</v>
      </c>
      <c r="F30" s="44">
        <v>2161</v>
      </c>
      <c r="G30" s="44">
        <v>1135</v>
      </c>
      <c r="H30" s="44">
        <v>1323</v>
      </c>
      <c r="I30" s="44">
        <v>1130</v>
      </c>
      <c r="J30" s="44">
        <v>1534</v>
      </c>
      <c r="K30" s="246">
        <v>519</v>
      </c>
      <c r="L30" s="246">
        <v>853</v>
      </c>
      <c r="M30" s="245">
        <v>709</v>
      </c>
      <c r="N30" s="246">
        <v>1400</v>
      </c>
      <c r="O30" s="246">
        <v>766</v>
      </c>
      <c r="P30" s="246">
        <v>1023</v>
      </c>
      <c r="Q30" s="246">
        <v>1016</v>
      </c>
      <c r="R30" s="246">
        <v>814</v>
      </c>
      <c r="S30" s="173">
        <v>796</v>
      </c>
      <c r="T30" s="227">
        <v>2561</v>
      </c>
    </row>
    <row r="31" spans="1:20" ht="12.75" customHeight="1" x14ac:dyDescent="0.25">
      <c r="A31" s="231" t="s">
        <v>227</v>
      </c>
      <c r="B31" s="44">
        <v>2967</v>
      </c>
      <c r="C31" s="44">
        <v>3041</v>
      </c>
      <c r="D31" s="44">
        <v>3589</v>
      </c>
      <c r="E31" s="44">
        <v>3629</v>
      </c>
      <c r="F31" s="44">
        <v>4148</v>
      </c>
      <c r="G31" s="44">
        <v>2423</v>
      </c>
      <c r="H31" s="44">
        <v>2815</v>
      </c>
      <c r="I31" s="44">
        <v>2152</v>
      </c>
      <c r="J31" s="44">
        <v>3095</v>
      </c>
      <c r="K31" s="44">
        <v>1170</v>
      </c>
      <c r="L31" s="44">
        <v>1909</v>
      </c>
      <c r="M31" s="44">
        <v>1894</v>
      </c>
      <c r="N31" s="44">
        <v>3270</v>
      </c>
      <c r="O31" s="44">
        <v>1850</v>
      </c>
      <c r="P31" s="44">
        <v>2390</v>
      </c>
      <c r="Q31" s="246">
        <v>2443</v>
      </c>
      <c r="R31" s="246">
        <v>1757</v>
      </c>
      <c r="S31" s="246">
        <v>1753</v>
      </c>
      <c r="T31" s="227">
        <v>6470</v>
      </c>
    </row>
    <row r="32" spans="1:20" ht="12.75" customHeight="1" x14ac:dyDescent="0.25">
      <c r="A32" s="222" t="s">
        <v>36</v>
      </c>
      <c r="B32" s="243">
        <v>10</v>
      </c>
      <c r="C32" s="243">
        <v>18</v>
      </c>
      <c r="D32" s="243">
        <v>14</v>
      </c>
      <c r="E32" s="243">
        <v>17</v>
      </c>
      <c r="F32" s="243">
        <v>10</v>
      </c>
      <c r="G32" s="243">
        <v>7</v>
      </c>
      <c r="H32" s="22" t="s">
        <v>11</v>
      </c>
      <c r="I32" s="22" t="s">
        <v>11</v>
      </c>
      <c r="J32" s="22" t="s">
        <v>11</v>
      </c>
      <c r="K32" s="22" t="s">
        <v>11</v>
      </c>
      <c r="L32" s="22" t="s">
        <v>11</v>
      </c>
      <c r="M32" s="22" t="s">
        <v>11</v>
      </c>
      <c r="N32" s="22" t="s">
        <v>11</v>
      </c>
      <c r="O32" s="22" t="s">
        <v>11</v>
      </c>
      <c r="P32" s="22" t="s">
        <v>11</v>
      </c>
      <c r="Q32" s="243" t="s">
        <v>11</v>
      </c>
      <c r="R32" s="243" t="s">
        <v>11</v>
      </c>
      <c r="S32" s="243" t="s">
        <v>11</v>
      </c>
      <c r="T32" s="243" t="s">
        <v>11</v>
      </c>
    </row>
    <row r="33" spans="1:20" ht="12.75" customHeight="1" x14ac:dyDescent="0.25">
      <c r="A33" s="230" t="s">
        <v>22</v>
      </c>
      <c r="B33" s="245">
        <v>8857</v>
      </c>
      <c r="C33" s="245">
        <v>9475</v>
      </c>
      <c r="D33" s="245">
        <v>10695</v>
      </c>
      <c r="E33" s="245">
        <v>9913</v>
      </c>
      <c r="F33" s="245">
        <v>10136</v>
      </c>
      <c r="G33" s="245">
        <v>6516</v>
      </c>
      <c r="H33" s="245">
        <v>7046</v>
      </c>
      <c r="I33" s="245">
        <v>5446</v>
      </c>
      <c r="J33" s="245">
        <v>8590</v>
      </c>
      <c r="K33" s="245">
        <v>3369</v>
      </c>
      <c r="L33" s="245">
        <v>5261</v>
      </c>
      <c r="M33" s="245">
        <v>5432</v>
      </c>
      <c r="N33" s="246">
        <v>9870</v>
      </c>
      <c r="O33" s="246">
        <v>6172</v>
      </c>
      <c r="P33" s="246">
        <v>8442</v>
      </c>
      <c r="Q33" s="246">
        <v>8104</v>
      </c>
      <c r="R33" s="246">
        <v>5802</v>
      </c>
      <c r="S33" s="246">
        <v>6086</v>
      </c>
      <c r="T33" s="227">
        <v>20554</v>
      </c>
    </row>
    <row r="34" spans="1:20" ht="12.75" customHeight="1" x14ac:dyDescent="0.25">
      <c r="A34" s="222" t="s">
        <v>226</v>
      </c>
      <c r="B34" s="245"/>
      <c r="C34" s="245"/>
      <c r="D34" s="245"/>
      <c r="E34" s="245"/>
      <c r="F34" s="245"/>
      <c r="G34" s="245"/>
      <c r="H34" s="245"/>
      <c r="I34" s="245"/>
      <c r="J34" s="245"/>
      <c r="K34" s="245"/>
      <c r="L34" s="245"/>
      <c r="M34" s="245"/>
      <c r="N34" s="245"/>
      <c r="O34" s="245"/>
      <c r="P34" s="245"/>
      <c r="Q34" s="243"/>
      <c r="R34" s="243"/>
      <c r="S34" s="223"/>
      <c r="T34" s="244"/>
    </row>
    <row r="35" spans="1:20" ht="12.75" customHeight="1" x14ac:dyDescent="0.25">
      <c r="A35" s="224" t="s">
        <v>225</v>
      </c>
      <c r="B35" s="243">
        <v>3796</v>
      </c>
      <c r="C35" s="243">
        <v>4022</v>
      </c>
      <c r="D35" s="243">
        <v>4633</v>
      </c>
      <c r="E35" s="243">
        <v>4379</v>
      </c>
      <c r="F35" s="243">
        <v>4867</v>
      </c>
      <c r="G35" s="243">
        <v>2994</v>
      </c>
      <c r="H35" s="243">
        <v>3492</v>
      </c>
      <c r="I35" s="226">
        <v>2579</v>
      </c>
      <c r="J35" s="226">
        <v>4168</v>
      </c>
      <c r="K35" s="226">
        <v>1540</v>
      </c>
      <c r="L35" s="226">
        <v>2564</v>
      </c>
      <c r="M35" s="243">
        <v>2369</v>
      </c>
      <c r="N35" s="243">
        <v>4257</v>
      </c>
      <c r="O35" s="243">
        <v>2623</v>
      </c>
      <c r="P35" s="243">
        <v>3560</v>
      </c>
      <c r="Q35" s="243">
        <v>3513</v>
      </c>
      <c r="R35" s="243">
        <v>2529</v>
      </c>
      <c r="S35" s="223">
        <v>2745</v>
      </c>
      <c r="T35" s="223">
        <v>8820</v>
      </c>
    </row>
    <row r="36" spans="1:20" ht="12.75" customHeight="1" x14ac:dyDescent="0.25">
      <c r="A36" s="168" t="s">
        <v>224</v>
      </c>
      <c r="B36" s="243">
        <v>2589</v>
      </c>
      <c r="C36" s="243">
        <v>2868</v>
      </c>
      <c r="D36" s="243">
        <v>3181</v>
      </c>
      <c r="E36" s="243">
        <v>2969</v>
      </c>
      <c r="F36" s="243">
        <v>2875</v>
      </c>
      <c r="G36" s="243">
        <v>2019</v>
      </c>
      <c r="H36" s="243">
        <v>1988</v>
      </c>
      <c r="I36" s="226">
        <v>1457</v>
      </c>
      <c r="J36" s="226">
        <v>2072</v>
      </c>
      <c r="K36" s="226">
        <v>968</v>
      </c>
      <c r="L36" s="226">
        <v>1414</v>
      </c>
      <c r="M36" s="243">
        <v>1653</v>
      </c>
      <c r="N36" s="243">
        <v>2731</v>
      </c>
      <c r="O36" s="243">
        <v>1587</v>
      </c>
      <c r="P36" s="243">
        <v>1963</v>
      </c>
      <c r="Q36" s="243">
        <v>1955</v>
      </c>
      <c r="R36" s="243">
        <v>1355</v>
      </c>
      <c r="S36" s="223">
        <v>1242</v>
      </c>
      <c r="T36" s="223">
        <v>4785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9895C-8BE4-4744-B58F-05FD10C91169}">
  <dimension ref="A1:K36"/>
  <sheetViews>
    <sheetView zoomScaleNormal="100" zoomScaleSheetLayoutView="100" workbookViewId="0"/>
  </sheetViews>
  <sheetFormatPr defaultRowHeight="11.25" x14ac:dyDescent="0.2"/>
  <cols>
    <col min="1" max="1" width="12.28515625" style="43" customWidth="1"/>
    <col min="2" max="11" width="7.140625" style="43" customWidth="1"/>
    <col min="12" max="16384" width="9.140625" style="43"/>
  </cols>
  <sheetData>
    <row r="1" spans="1:11" ht="12" customHeight="1" thickBot="1" x14ac:dyDescent="0.25">
      <c r="A1" s="42" t="s">
        <v>49</v>
      </c>
      <c r="B1" s="41"/>
      <c r="C1" s="41"/>
      <c r="D1" s="41"/>
      <c r="E1" s="41"/>
      <c r="F1" s="40"/>
      <c r="G1" s="40"/>
      <c r="H1" s="40"/>
      <c r="I1" s="40"/>
      <c r="J1" s="40"/>
      <c r="K1" s="40"/>
    </row>
    <row r="2" spans="1:11" s="48" customFormat="1" ht="25.5" customHeight="1" x14ac:dyDescent="0.25">
      <c r="A2" s="384" t="s">
        <v>48</v>
      </c>
      <c r="B2" s="390" t="s">
        <v>47</v>
      </c>
      <c r="C2" s="391"/>
      <c r="D2" s="391"/>
      <c r="E2" s="391"/>
      <c r="F2" s="391"/>
      <c r="G2" s="391"/>
      <c r="H2" s="391"/>
      <c r="I2" s="391"/>
      <c r="J2" s="391"/>
      <c r="K2" s="391"/>
    </row>
    <row r="3" spans="1:11" s="48" customFormat="1" ht="24.75" customHeight="1" x14ac:dyDescent="0.25">
      <c r="A3" s="385"/>
      <c r="B3" s="50">
        <v>1990</v>
      </c>
      <c r="C3" s="50">
        <v>1995</v>
      </c>
      <c r="D3" s="49">
        <v>2000</v>
      </c>
      <c r="E3" s="49">
        <v>2001</v>
      </c>
      <c r="F3" s="49">
        <v>2005</v>
      </c>
      <c r="G3" s="49">
        <v>2007</v>
      </c>
      <c r="H3" s="49">
        <v>2008</v>
      </c>
      <c r="I3" s="49">
        <v>2009</v>
      </c>
      <c r="J3" s="49">
        <v>2010</v>
      </c>
      <c r="K3" s="49">
        <v>2011</v>
      </c>
    </row>
    <row r="4" spans="1:11" s="48" customFormat="1" ht="12.75" x14ac:dyDescent="0.25">
      <c r="A4" s="389" t="s">
        <v>46</v>
      </c>
      <c r="B4" s="389"/>
      <c r="C4" s="389"/>
      <c r="D4" s="389"/>
      <c r="E4" s="389"/>
      <c r="F4" s="389"/>
      <c r="G4" s="389"/>
      <c r="H4" s="389"/>
      <c r="I4" s="389"/>
      <c r="J4" s="389"/>
      <c r="K4" s="389"/>
    </row>
    <row r="5" spans="1:11" s="48" customFormat="1" ht="12.75" x14ac:dyDescent="0.25">
      <c r="A5" s="47" t="s">
        <v>44</v>
      </c>
      <c r="B5" s="22">
        <v>3471</v>
      </c>
      <c r="C5" s="22">
        <v>499</v>
      </c>
      <c r="D5" s="22">
        <v>1011</v>
      </c>
      <c r="E5" s="22">
        <v>1031</v>
      </c>
      <c r="F5" s="22">
        <v>937</v>
      </c>
      <c r="G5" s="22">
        <v>1450</v>
      </c>
      <c r="H5" s="22">
        <v>1256</v>
      </c>
      <c r="I5" s="22">
        <v>1265</v>
      </c>
      <c r="J5" s="22">
        <v>1146</v>
      </c>
      <c r="K5" s="22">
        <v>1009</v>
      </c>
    </row>
    <row r="6" spans="1:11" ht="12.75" x14ac:dyDescent="0.2">
      <c r="A6" s="47" t="s">
        <v>43</v>
      </c>
      <c r="B6" s="22">
        <v>2250</v>
      </c>
      <c r="C6" s="22">
        <v>859</v>
      </c>
      <c r="D6" s="22">
        <v>1057</v>
      </c>
      <c r="E6" s="22">
        <v>1037</v>
      </c>
      <c r="F6" s="22">
        <v>1109</v>
      </c>
      <c r="G6" s="22">
        <v>1037</v>
      </c>
      <c r="H6" s="22">
        <v>1634</v>
      </c>
      <c r="I6" s="22">
        <v>1209</v>
      </c>
      <c r="J6" s="22">
        <v>1249</v>
      </c>
      <c r="K6" s="22">
        <v>1061</v>
      </c>
    </row>
    <row r="7" spans="1:11" ht="12.75" x14ac:dyDescent="0.2">
      <c r="A7" s="47" t="s">
        <v>42</v>
      </c>
      <c r="B7" s="22">
        <v>4147</v>
      </c>
      <c r="C7" s="22">
        <v>1262</v>
      </c>
      <c r="D7" s="22">
        <v>1811</v>
      </c>
      <c r="E7" s="22">
        <v>1865</v>
      </c>
      <c r="F7" s="22">
        <v>2487</v>
      </c>
      <c r="G7" s="22">
        <v>1990</v>
      </c>
      <c r="H7" s="22">
        <v>4008</v>
      </c>
      <c r="I7" s="22">
        <v>2929</v>
      </c>
      <c r="J7" s="22">
        <v>2709</v>
      </c>
      <c r="K7" s="22">
        <v>2604</v>
      </c>
    </row>
    <row r="8" spans="1:11" ht="12.75" x14ac:dyDescent="0.2">
      <c r="A8" s="47" t="s">
        <v>41</v>
      </c>
      <c r="B8" s="22">
        <v>2425</v>
      </c>
      <c r="C8" s="22">
        <v>1312</v>
      </c>
      <c r="D8" s="22">
        <v>1609</v>
      </c>
      <c r="E8" s="22">
        <v>1767</v>
      </c>
      <c r="F8" s="22">
        <v>2256</v>
      </c>
      <c r="G8" s="22">
        <v>1762</v>
      </c>
      <c r="H8" s="22">
        <v>3339</v>
      </c>
      <c r="I8" s="22">
        <v>2124</v>
      </c>
      <c r="J8" s="22">
        <v>2043</v>
      </c>
      <c r="K8" s="22">
        <v>1946</v>
      </c>
    </row>
    <row r="9" spans="1:11" ht="12.75" x14ac:dyDescent="0.2">
      <c r="A9" s="47" t="s">
        <v>40</v>
      </c>
      <c r="B9" s="22">
        <v>4097</v>
      </c>
      <c r="C9" s="22">
        <v>1796</v>
      </c>
      <c r="D9" s="22">
        <v>1994</v>
      </c>
      <c r="E9" s="22">
        <v>2069</v>
      </c>
      <c r="F9" s="22">
        <v>3177</v>
      </c>
      <c r="G9" s="22">
        <v>2754</v>
      </c>
      <c r="H9" s="22">
        <v>4519</v>
      </c>
      <c r="I9" s="22">
        <v>2967</v>
      </c>
      <c r="J9" s="22">
        <v>2667</v>
      </c>
      <c r="K9" s="22">
        <v>2444</v>
      </c>
    </row>
    <row r="10" spans="1:11" ht="12.75" x14ac:dyDescent="0.2">
      <c r="A10" s="47" t="s">
        <v>39</v>
      </c>
      <c r="B10" s="22">
        <v>2317</v>
      </c>
      <c r="C10" s="22">
        <v>1089</v>
      </c>
      <c r="D10" s="22">
        <v>1166</v>
      </c>
      <c r="E10" s="22">
        <v>1254</v>
      </c>
      <c r="F10" s="22">
        <v>2014</v>
      </c>
      <c r="G10" s="22">
        <v>1763</v>
      </c>
      <c r="H10" s="22">
        <v>2853</v>
      </c>
      <c r="I10" s="22">
        <v>1835</v>
      </c>
      <c r="J10" s="22">
        <v>1629</v>
      </c>
      <c r="K10" s="22">
        <v>1614</v>
      </c>
    </row>
    <row r="11" spans="1:11" ht="12.75" x14ac:dyDescent="0.2">
      <c r="A11" s="47" t="s">
        <v>38</v>
      </c>
      <c r="B11" s="22">
        <v>657</v>
      </c>
      <c r="C11" s="22">
        <v>465</v>
      </c>
      <c r="D11" s="22">
        <v>631</v>
      </c>
      <c r="E11" s="22">
        <v>705</v>
      </c>
      <c r="F11" s="22">
        <v>1282</v>
      </c>
      <c r="G11" s="22">
        <v>1127</v>
      </c>
      <c r="H11" s="22">
        <v>1895</v>
      </c>
      <c r="I11" s="22">
        <v>1130</v>
      </c>
      <c r="J11" s="22">
        <v>983</v>
      </c>
      <c r="K11" s="22">
        <v>947</v>
      </c>
    </row>
    <row r="12" spans="1:11" ht="12.75" x14ac:dyDescent="0.2">
      <c r="A12" s="47" t="s">
        <v>37</v>
      </c>
      <c r="B12" s="22">
        <v>313</v>
      </c>
      <c r="C12" s="22">
        <v>343</v>
      </c>
      <c r="D12" s="22">
        <v>699</v>
      </c>
      <c r="E12" s="22">
        <v>757</v>
      </c>
      <c r="F12" s="22">
        <v>1339</v>
      </c>
      <c r="G12" s="22">
        <v>870</v>
      </c>
      <c r="H12" s="22">
        <v>1468</v>
      </c>
      <c r="I12" s="22">
        <v>1130</v>
      </c>
      <c r="J12" s="22">
        <v>1020</v>
      </c>
      <c r="K12" s="22">
        <v>951</v>
      </c>
    </row>
    <row r="13" spans="1:11" ht="12.75" x14ac:dyDescent="0.2">
      <c r="A13" s="46" t="s">
        <v>36</v>
      </c>
      <c r="B13" s="22">
        <v>273</v>
      </c>
      <c r="C13" s="22">
        <v>184</v>
      </c>
      <c r="D13" s="22">
        <v>268</v>
      </c>
      <c r="E13" s="22">
        <v>145</v>
      </c>
      <c r="F13" s="22" t="s">
        <v>11</v>
      </c>
      <c r="G13" s="22" t="s">
        <v>11</v>
      </c>
      <c r="H13" s="22" t="s">
        <v>11</v>
      </c>
      <c r="I13" s="22" t="s">
        <v>11</v>
      </c>
      <c r="J13" s="22" t="s">
        <v>11</v>
      </c>
      <c r="K13" s="22" t="s">
        <v>11</v>
      </c>
    </row>
    <row r="14" spans="1:11" ht="12.75" x14ac:dyDescent="0.2">
      <c r="A14" s="45" t="s">
        <v>22</v>
      </c>
      <c r="B14" s="44">
        <v>19950</v>
      </c>
      <c r="C14" s="44">
        <v>7809</v>
      </c>
      <c r="D14" s="44">
        <v>10246</v>
      </c>
      <c r="E14" s="44">
        <v>10630</v>
      </c>
      <c r="F14" s="44">
        <v>14601</v>
      </c>
      <c r="G14" s="44">
        <v>12753</v>
      </c>
      <c r="H14" s="44">
        <f>SUM(H5:H12)</f>
        <v>20972</v>
      </c>
      <c r="I14" s="44">
        <v>14589</v>
      </c>
      <c r="J14" s="44">
        <v>13446</v>
      </c>
      <c r="K14" s="44">
        <v>12576</v>
      </c>
    </row>
    <row r="15" spans="1:11" ht="12.75" x14ac:dyDescent="0.2">
      <c r="A15" s="389" t="s">
        <v>45</v>
      </c>
      <c r="B15" s="389"/>
      <c r="C15" s="389"/>
      <c r="D15" s="389"/>
      <c r="E15" s="389"/>
      <c r="F15" s="389"/>
      <c r="G15" s="389"/>
      <c r="H15" s="389"/>
      <c r="I15" s="389"/>
      <c r="J15" s="389"/>
      <c r="K15" s="389"/>
    </row>
    <row r="16" spans="1:11" ht="12.75" x14ac:dyDescent="0.2">
      <c r="A16" s="47" t="s">
        <v>44</v>
      </c>
      <c r="B16" s="22">
        <v>3336</v>
      </c>
      <c r="C16" s="22">
        <v>544</v>
      </c>
      <c r="D16" s="22">
        <v>977</v>
      </c>
      <c r="E16" s="22">
        <v>1003</v>
      </c>
      <c r="F16" s="22">
        <v>840</v>
      </c>
      <c r="G16" s="22">
        <v>1394</v>
      </c>
      <c r="H16" s="22">
        <v>1231</v>
      </c>
      <c r="I16" s="22">
        <v>1162</v>
      </c>
      <c r="J16" s="22">
        <v>1081</v>
      </c>
      <c r="K16" s="22">
        <v>973</v>
      </c>
    </row>
    <row r="17" spans="1:11" ht="12.75" x14ac:dyDescent="0.2">
      <c r="A17" s="47" t="s">
        <v>43</v>
      </c>
      <c r="B17" s="22">
        <v>1949</v>
      </c>
      <c r="C17" s="22">
        <v>760</v>
      </c>
      <c r="D17" s="22">
        <v>1235</v>
      </c>
      <c r="E17" s="22">
        <v>1139</v>
      </c>
      <c r="F17" s="22">
        <v>1121</v>
      </c>
      <c r="G17" s="22">
        <v>796</v>
      </c>
      <c r="H17" s="22">
        <v>1379</v>
      </c>
      <c r="I17" s="22">
        <v>1071</v>
      </c>
      <c r="J17" s="22">
        <v>1049</v>
      </c>
      <c r="K17" s="22">
        <v>1027</v>
      </c>
    </row>
    <row r="18" spans="1:11" ht="12.75" x14ac:dyDescent="0.2">
      <c r="A18" s="47" t="s">
        <v>42</v>
      </c>
      <c r="B18" s="22">
        <v>3710</v>
      </c>
      <c r="C18" s="22">
        <v>1422</v>
      </c>
      <c r="D18" s="22">
        <v>2010</v>
      </c>
      <c r="E18" s="22">
        <v>2043</v>
      </c>
      <c r="F18" s="22">
        <v>2640</v>
      </c>
      <c r="G18" s="22">
        <v>1570</v>
      </c>
      <c r="H18" s="22">
        <v>3254</v>
      </c>
      <c r="I18" s="22">
        <v>2509</v>
      </c>
      <c r="J18" s="22">
        <v>2377</v>
      </c>
      <c r="K18" s="22">
        <v>2391</v>
      </c>
    </row>
    <row r="19" spans="1:11" ht="12.75" x14ac:dyDescent="0.2">
      <c r="A19" s="47" t="s">
        <v>41</v>
      </c>
      <c r="B19" s="22">
        <v>2080</v>
      </c>
      <c r="C19" s="22">
        <v>933</v>
      </c>
      <c r="D19" s="22">
        <v>1426</v>
      </c>
      <c r="E19" s="22">
        <v>1507</v>
      </c>
      <c r="F19" s="22">
        <v>1767</v>
      </c>
      <c r="G19" s="22">
        <v>1383</v>
      </c>
      <c r="H19" s="22">
        <v>2240</v>
      </c>
      <c r="I19" s="22">
        <v>1599</v>
      </c>
      <c r="J19" s="22">
        <v>1560</v>
      </c>
      <c r="K19" s="22">
        <v>1524</v>
      </c>
    </row>
    <row r="20" spans="1:11" ht="12.75" x14ac:dyDescent="0.2">
      <c r="A20" s="47" t="s">
        <v>40</v>
      </c>
      <c r="B20" s="22">
        <v>3505</v>
      </c>
      <c r="C20" s="22">
        <v>1061</v>
      </c>
      <c r="D20" s="22">
        <v>1581</v>
      </c>
      <c r="E20" s="22">
        <v>1411</v>
      </c>
      <c r="F20" s="22">
        <v>1721</v>
      </c>
      <c r="G20" s="22">
        <v>1738</v>
      </c>
      <c r="H20" s="22">
        <v>2322</v>
      </c>
      <c r="I20" s="22">
        <v>1748</v>
      </c>
      <c r="J20" s="22">
        <v>1685</v>
      </c>
      <c r="K20" s="22">
        <v>1612</v>
      </c>
    </row>
    <row r="21" spans="1:11" ht="12.75" x14ac:dyDescent="0.2">
      <c r="A21" s="47" t="s">
        <v>39</v>
      </c>
      <c r="B21" s="22">
        <v>1596</v>
      </c>
      <c r="C21" s="22">
        <v>530</v>
      </c>
      <c r="D21" s="22">
        <v>893</v>
      </c>
      <c r="E21" s="22">
        <v>794</v>
      </c>
      <c r="F21" s="22">
        <v>978</v>
      </c>
      <c r="G21" s="22">
        <v>1090</v>
      </c>
      <c r="H21" s="22">
        <v>1476</v>
      </c>
      <c r="I21" s="22">
        <v>1007</v>
      </c>
      <c r="J21" s="22">
        <v>996</v>
      </c>
      <c r="K21" s="22">
        <v>943</v>
      </c>
    </row>
    <row r="22" spans="1:11" ht="12.75" x14ac:dyDescent="0.2">
      <c r="A22" s="47" t="s">
        <v>38</v>
      </c>
      <c r="B22" s="22">
        <v>463</v>
      </c>
      <c r="C22" s="22">
        <v>353</v>
      </c>
      <c r="D22" s="22">
        <v>747</v>
      </c>
      <c r="E22" s="22">
        <v>860</v>
      </c>
      <c r="F22" s="22">
        <v>875</v>
      </c>
      <c r="G22" s="22">
        <v>995</v>
      </c>
      <c r="H22" s="22">
        <v>1295</v>
      </c>
      <c r="I22" s="22">
        <v>825</v>
      </c>
      <c r="J22" s="22">
        <v>797</v>
      </c>
      <c r="K22" s="22">
        <v>638</v>
      </c>
    </row>
    <row r="23" spans="1:11" ht="12.75" x14ac:dyDescent="0.2">
      <c r="A23" s="47" t="s">
        <v>37</v>
      </c>
      <c r="B23" s="22">
        <v>398</v>
      </c>
      <c r="C23" s="22">
        <v>455</v>
      </c>
      <c r="D23" s="22">
        <v>820</v>
      </c>
      <c r="E23" s="22">
        <v>794</v>
      </c>
      <c r="F23" s="22">
        <v>1039</v>
      </c>
      <c r="G23" s="22">
        <v>888</v>
      </c>
      <c r="H23" s="22">
        <v>1378</v>
      </c>
      <c r="I23" s="22">
        <v>1072</v>
      </c>
      <c r="J23" s="22">
        <v>893</v>
      </c>
      <c r="K23" s="22">
        <v>830</v>
      </c>
    </row>
    <row r="24" spans="1:11" ht="12.75" x14ac:dyDescent="0.2">
      <c r="A24" s="46" t="s">
        <v>36</v>
      </c>
      <c r="B24" s="22">
        <v>255</v>
      </c>
      <c r="C24" s="22">
        <v>141</v>
      </c>
      <c r="D24" s="22">
        <v>249</v>
      </c>
      <c r="E24" s="22">
        <v>127</v>
      </c>
      <c r="F24" s="22" t="s">
        <v>11</v>
      </c>
      <c r="G24" s="22" t="s">
        <v>11</v>
      </c>
      <c r="H24" s="22" t="s">
        <v>11</v>
      </c>
      <c r="I24" s="22" t="s">
        <v>11</v>
      </c>
      <c r="J24" s="22" t="s">
        <v>11</v>
      </c>
      <c r="K24" s="22" t="s">
        <v>11</v>
      </c>
    </row>
    <row r="25" spans="1:11" ht="12.75" x14ac:dyDescent="0.2">
      <c r="A25" s="45" t="s">
        <v>22</v>
      </c>
      <c r="B25" s="44">
        <v>17292</v>
      </c>
      <c r="C25" s="44">
        <v>6199</v>
      </c>
      <c r="D25" s="44">
        <v>9938</v>
      </c>
      <c r="E25" s="44">
        <v>9678</v>
      </c>
      <c r="F25" s="44">
        <v>10981</v>
      </c>
      <c r="G25" s="44">
        <v>9854</v>
      </c>
      <c r="H25" s="44">
        <f>SUM(H16:H23)</f>
        <v>14575</v>
      </c>
      <c r="I25" s="44">
        <v>10993</v>
      </c>
      <c r="J25" s="44">
        <v>10438</v>
      </c>
      <c r="K25" s="44">
        <v>9938</v>
      </c>
    </row>
    <row r="26" spans="1:11" ht="12.75" x14ac:dyDescent="0.2">
      <c r="A26" s="389" t="s">
        <v>22</v>
      </c>
      <c r="B26" s="389"/>
      <c r="C26" s="389"/>
      <c r="D26" s="389"/>
      <c r="E26" s="389"/>
      <c r="F26" s="389"/>
      <c r="G26" s="389"/>
      <c r="H26" s="389"/>
      <c r="I26" s="389"/>
      <c r="J26" s="389"/>
      <c r="K26" s="389"/>
    </row>
    <row r="27" spans="1:11" ht="12.75" x14ac:dyDescent="0.2">
      <c r="A27" s="47" t="s">
        <v>44</v>
      </c>
      <c r="B27" s="22">
        <v>6807</v>
      </c>
      <c r="C27" s="22">
        <v>1043</v>
      </c>
      <c r="D27" s="22">
        <v>1988</v>
      </c>
      <c r="E27" s="22">
        <v>2034</v>
      </c>
      <c r="F27" s="22">
        <v>1777</v>
      </c>
      <c r="G27" s="22">
        <v>2844</v>
      </c>
      <c r="H27" s="22">
        <v>2487</v>
      </c>
      <c r="I27" s="22">
        <v>2427</v>
      </c>
      <c r="J27" s="22">
        <v>2227</v>
      </c>
      <c r="K27" s="22">
        <v>1982</v>
      </c>
    </row>
    <row r="28" spans="1:11" ht="12.75" x14ac:dyDescent="0.2">
      <c r="A28" s="47" t="s">
        <v>43</v>
      </c>
      <c r="B28" s="22">
        <v>4199</v>
      </c>
      <c r="C28" s="22">
        <v>1619</v>
      </c>
      <c r="D28" s="22">
        <v>2292</v>
      </c>
      <c r="E28" s="22">
        <v>2176</v>
      </c>
      <c r="F28" s="22">
        <v>2230</v>
      </c>
      <c r="G28" s="22">
        <v>1833</v>
      </c>
      <c r="H28" s="22">
        <v>3013</v>
      </c>
      <c r="I28" s="22">
        <v>2280</v>
      </c>
      <c r="J28" s="22">
        <v>2298</v>
      </c>
      <c r="K28" s="22">
        <v>2088</v>
      </c>
    </row>
    <row r="29" spans="1:11" ht="12.75" x14ac:dyDescent="0.2">
      <c r="A29" s="47" t="s">
        <v>42</v>
      </c>
      <c r="B29" s="22">
        <v>7857</v>
      </c>
      <c r="C29" s="22">
        <v>2684</v>
      </c>
      <c r="D29" s="22">
        <v>3821</v>
      </c>
      <c r="E29" s="22">
        <v>3908</v>
      </c>
      <c r="F29" s="22">
        <v>5127</v>
      </c>
      <c r="G29" s="22">
        <v>3560</v>
      </c>
      <c r="H29" s="22">
        <v>7262</v>
      </c>
      <c r="I29" s="22">
        <v>5438</v>
      </c>
      <c r="J29" s="22">
        <v>5086</v>
      </c>
      <c r="K29" s="22">
        <v>4995</v>
      </c>
    </row>
    <row r="30" spans="1:11" ht="12.75" x14ac:dyDescent="0.2">
      <c r="A30" s="47" t="s">
        <v>41</v>
      </c>
      <c r="B30" s="22">
        <v>4505</v>
      </c>
      <c r="C30" s="22">
        <v>2245</v>
      </c>
      <c r="D30" s="22">
        <v>3035</v>
      </c>
      <c r="E30" s="22">
        <v>3274</v>
      </c>
      <c r="F30" s="22">
        <v>4023</v>
      </c>
      <c r="G30" s="22">
        <v>3145</v>
      </c>
      <c r="H30" s="22">
        <v>5579</v>
      </c>
      <c r="I30" s="22">
        <v>3723</v>
      </c>
      <c r="J30" s="22">
        <v>3603</v>
      </c>
      <c r="K30" s="22">
        <v>3470</v>
      </c>
    </row>
    <row r="31" spans="1:11" ht="12.75" x14ac:dyDescent="0.2">
      <c r="A31" s="47" t="s">
        <v>40</v>
      </c>
      <c r="B31" s="22">
        <v>7602</v>
      </c>
      <c r="C31" s="22">
        <v>2857</v>
      </c>
      <c r="D31" s="22">
        <v>3575</v>
      </c>
      <c r="E31" s="22">
        <v>3480</v>
      </c>
      <c r="F31" s="22">
        <v>4898</v>
      </c>
      <c r="G31" s="22">
        <v>4492</v>
      </c>
      <c r="H31" s="22">
        <v>6841</v>
      </c>
      <c r="I31" s="22">
        <v>4715</v>
      </c>
      <c r="J31" s="22">
        <v>4352</v>
      </c>
      <c r="K31" s="22">
        <v>4056</v>
      </c>
    </row>
    <row r="32" spans="1:11" ht="12.75" x14ac:dyDescent="0.2">
      <c r="A32" s="47" t="s">
        <v>39</v>
      </c>
      <c r="B32" s="22">
        <v>3913</v>
      </c>
      <c r="C32" s="22">
        <v>1619</v>
      </c>
      <c r="D32" s="22">
        <v>2059</v>
      </c>
      <c r="E32" s="22">
        <v>2048</v>
      </c>
      <c r="F32" s="22">
        <v>2992</v>
      </c>
      <c r="G32" s="22">
        <v>2853</v>
      </c>
      <c r="H32" s="22">
        <v>4329</v>
      </c>
      <c r="I32" s="22">
        <v>2842</v>
      </c>
      <c r="J32" s="22">
        <v>2625</v>
      </c>
      <c r="K32" s="22">
        <v>2557</v>
      </c>
    </row>
    <row r="33" spans="1:11" ht="12.75" x14ac:dyDescent="0.2">
      <c r="A33" s="47" t="s">
        <v>38</v>
      </c>
      <c r="B33" s="22">
        <v>1120</v>
      </c>
      <c r="C33" s="22">
        <v>818</v>
      </c>
      <c r="D33" s="22">
        <v>1378</v>
      </c>
      <c r="E33" s="22">
        <v>1565</v>
      </c>
      <c r="F33" s="22">
        <v>2157</v>
      </c>
      <c r="G33" s="22">
        <v>2122</v>
      </c>
      <c r="H33" s="22">
        <v>3190</v>
      </c>
      <c r="I33" s="22">
        <v>1955</v>
      </c>
      <c r="J33" s="22">
        <v>1780</v>
      </c>
      <c r="K33" s="22">
        <v>1585</v>
      </c>
    </row>
    <row r="34" spans="1:11" ht="12.75" x14ac:dyDescent="0.2">
      <c r="A34" s="47" t="s">
        <v>37</v>
      </c>
      <c r="B34" s="22">
        <v>711</v>
      </c>
      <c r="C34" s="22">
        <v>798</v>
      </c>
      <c r="D34" s="22">
        <v>1519</v>
      </c>
      <c r="E34" s="22">
        <v>1551</v>
      </c>
      <c r="F34" s="22">
        <v>2378</v>
      </c>
      <c r="G34" s="22">
        <v>1758</v>
      </c>
      <c r="H34" s="22">
        <v>2846</v>
      </c>
      <c r="I34" s="22">
        <v>2202</v>
      </c>
      <c r="J34" s="22">
        <v>1913</v>
      </c>
      <c r="K34" s="22">
        <v>1781</v>
      </c>
    </row>
    <row r="35" spans="1:11" ht="12.75" x14ac:dyDescent="0.2">
      <c r="A35" s="46" t="s">
        <v>36</v>
      </c>
      <c r="B35" s="22">
        <v>528</v>
      </c>
      <c r="C35" s="22">
        <v>325</v>
      </c>
      <c r="D35" s="22">
        <v>517</v>
      </c>
      <c r="E35" s="22">
        <v>272</v>
      </c>
      <c r="F35" s="22" t="s">
        <v>11</v>
      </c>
      <c r="G35" s="22" t="s">
        <v>11</v>
      </c>
      <c r="H35" s="22" t="s">
        <v>11</v>
      </c>
      <c r="I35" s="22" t="s">
        <v>11</v>
      </c>
      <c r="J35" s="22" t="s">
        <v>11</v>
      </c>
      <c r="K35" s="22" t="s">
        <v>11</v>
      </c>
    </row>
    <row r="36" spans="1:11" ht="12.75" x14ac:dyDescent="0.2">
      <c r="A36" s="45" t="s">
        <v>22</v>
      </c>
      <c r="B36" s="44">
        <v>37242</v>
      </c>
      <c r="C36" s="44">
        <v>14008</v>
      </c>
      <c r="D36" s="44">
        <v>20184</v>
      </c>
      <c r="E36" s="44">
        <v>20308</v>
      </c>
      <c r="F36" s="44">
        <v>25582</v>
      </c>
      <c r="G36" s="44">
        <v>22607</v>
      </c>
      <c r="H36" s="44">
        <f>SUM(H27:H34)</f>
        <v>35547</v>
      </c>
      <c r="I36" s="44">
        <v>25582</v>
      </c>
      <c r="J36" s="44">
        <v>23884</v>
      </c>
      <c r="K36" s="44">
        <v>22514</v>
      </c>
    </row>
  </sheetData>
  <mergeCells count="5">
    <mergeCell ref="A26:K26"/>
    <mergeCell ref="A2:A3"/>
    <mergeCell ref="B2:K2"/>
    <mergeCell ref="A4:K4"/>
    <mergeCell ref="A15:K15"/>
  </mergeCells>
  <pageMargins left="0.78740157480314965" right="0.78740157480314965" top="0.98425196850393704" bottom="0.98425196850393704" header="0" footer="0.51181102362204722"/>
  <pageSetup paperSize="9" scale="96" orientation="portrait" verticalDpi="300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71F00-6D66-463E-80EE-6C247682AC06}">
  <dimension ref="A1:T36"/>
  <sheetViews>
    <sheetView workbookViewId="0"/>
  </sheetViews>
  <sheetFormatPr defaultRowHeight="12.75" x14ac:dyDescent="0.25"/>
  <cols>
    <col min="1" max="1" width="20.7109375" style="76" customWidth="1"/>
    <col min="2" max="17" width="7.7109375" style="76" customWidth="1"/>
    <col min="18" max="20" width="7.28515625" style="76" customWidth="1"/>
    <col min="21" max="16384" width="9.140625" style="76"/>
  </cols>
  <sheetData>
    <row r="1" spans="1:20" ht="13.5" customHeight="1" thickBot="1" x14ac:dyDescent="0.3">
      <c r="A1" s="240" t="s">
        <v>260</v>
      </c>
      <c r="B1" s="24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</row>
    <row r="2" spans="1:20" ht="21" customHeight="1" x14ac:dyDescent="0.25">
      <c r="A2" s="160" t="s">
        <v>256</v>
      </c>
      <c r="B2" s="248">
        <v>1993</v>
      </c>
      <c r="C2" s="242">
        <v>1994</v>
      </c>
      <c r="D2" s="235">
        <v>1995</v>
      </c>
      <c r="E2" s="235">
        <v>1996</v>
      </c>
      <c r="F2" s="235">
        <v>1997</v>
      </c>
      <c r="G2" s="235">
        <v>1998</v>
      </c>
      <c r="H2" s="235">
        <v>1999</v>
      </c>
      <c r="I2" s="234">
        <v>2000</v>
      </c>
      <c r="J2" s="235">
        <v>2001</v>
      </c>
      <c r="K2" s="235">
        <v>2002</v>
      </c>
      <c r="L2" s="235">
        <v>2003</v>
      </c>
      <c r="M2" s="235">
        <v>2004</v>
      </c>
      <c r="N2" s="234">
        <v>2005</v>
      </c>
      <c r="O2" s="234">
        <v>2006</v>
      </c>
      <c r="P2" s="234">
        <v>2007</v>
      </c>
      <c r="Q2" s="234">
        <v>2008</v>
      </c>
      <c r="R2" s="234">
        <v>2009</v>
      </c>
      <c r="S2" s="234">
        <v>2010</v>
      </c>
      <c r="T2" s="234">
        <v>2011</v>
      </c>
    </row>
    <row r="3" spans="1:20" ht="12.75" customHeight="1" x14ac:dyDescent="0.25">
      <c r="A3" s="233" t="s">
        <v>255</v>
      </c>
      <c r="B3" s="252">
        <v>27.797222535847354</v>
      </c>
      <c r="C3" s="252">
        <v>27.092348284960423</v>
      </c>
      <c r="D3" s="252">
        <v>26.806919121084622</v>
      </c>
      <c r="E3" s="252">
        <v>25.703621507111873</v>
      </c>
      <c r="F3" s="252">
        <v>23.520126282557221</v>
      </c>
      <c r="G3" s="252">
        <v>22.958870472682626</v>
      </c>
      <c r="H3" s="252">
        <v>22.225376099914847</v>
      </c>
      <c r="I3" s="252">
        <v>25.890561880279105</v>
      </c>
      <c r="J3" s="252">
        <v>27.357392316647267</v>
      </c>
      <c r="K3" s="252">
        <v>25.5</v>
      </c>
      <c r="L3" s="252">
        <v>24.386998669454478</v>
      </c>
      <c r="M3" s="252">
        <v>25.957290132547868</v>
      </c>
      <c r="N3" s="252">
        <v>29.199594731509624</v>
      </c>
      <c r="O3" s="252">
        <v>31.788723266364226</v>
      </c>
      <c r="P3" s="88">
        <v>34.577114427860693</v>
      </c>
      <c r="Q3" s="88">
        <v>32.527147087857848</v>
      </c>
      <c r="R3" s="53">
        <v>33.057566356428822</v>
      </c>
      <c r="S3" s="250">
        <v>34.48899112717713</v>
      </c>
      <c r="T3" s="244">
        <v>33.808504427362067</v>
      </c>
    </row>
    <row r="4" spans="1:20" ht="12.75" customHeight="1" x14ac:dyDescent="0.25">
      <c r="A4" s="233" t="s">
        <v>254</v>
      </c>
      <c r="B4" s="252">
        <v>16.506717850287909</v>
      </c>
      <c r="C4" s="252">
        <v>18.701846965699211</v>
      </c>
      <c r="D4" s="252">
        <v>20.897615708274895</v>
      </c>
      <c r="E4" s="252">
        <v>16.745687481085444</v>
      </c>
      <c r="F4" s="252">
        <v>15.745856353591158</v>
      </c>
      <c r="G4" s="252">
        <v>14.119091467157766</v>
      </c>
      <c r="H4" s="252">
        <v>14.802724950326427</v>
      </c>
      <c r="I4" s="252">
        <v>14.799853103195005</v>
      </c>
      <c r="J4" s="252">
        <v>14.866123399301514</v>
      </c>
      <c r="K4" s="252">
        <v>14.455327990501631</v>
      </c>
      <c r="L4" s="252">
        <v>13.780650066527276</v>
      </c>
      <c r="M4" s="252">
        <v>14.948453608247423</v>
      </c>
      <c r="N4" s="252">
        <v>18.753799392097264</v>
      </c>
      <c r="O4" s="252">
        <v>19.588464031108231</v>
      </c>
      <c r="P4" s="88">
        <v>18.633025349443262</v>
      </c>
      <c r="Q4" s="88">
        <v>18.595755182625865</v>
      </c>
      <c r="R4" s="53">
        <v>18.70044812133747</v>
      </c>
      <c r="S4" s="250">
        <v>20.11173184357542</v>
      </c>
      <c r="T4" s="244">
        <v>18.507346501897441</v>
      </c>
    </row>
    <row r="5" spans="1:20" ht="12.75" customHeight="1" x14ac:dyDescent="0.25">
      <c r="A5" s="232" t="s">
        <v>253</v>
      </c>
      <c r="B5" s="255">
        <v>44.30394038613526</v>
      </c>
      <c r="C5" s="255">
        <v>45.794195250659634</v>
      </c>
      <c r="D5" s="255">
        <v>47.70453482935951</v>
      </c>
      <c r="E5" s="255">
        <v>42.449308988197316</v>
      </c>
      <c r="F5" s="255">
        <v>39.265982636148387</v>
      </c>
      <c r="G5" s="255">
        <v>37.077961939840392</v>
      </c>
      <c r="H5" s="255">
        <v>37.028101050241276</v>
      </c>
      <c r="I5" s="255">
        <v>40.690414983474113</v>
      </c>
      <c r="J5" s="255">
        <v>42.3</v>
      </c>
      <c r="K5" s="255">
        <v>40.011872959335115</v>
      </c>
      <c r="L5" s="255">
        <v>38.16764873598175</v>
      </c>
      <c r="M5" s="255">
        <v>40.905743740795288</v>
      </c>
      <c r="N5" s="255">
        <v>47.953394123606891</v>
      </c>
      <c r="O5" s="255">
        <v>51.37718729747246</v>
      </c>
      <c r="P5" s="86">
        <v>53.210139777303958</v>
      </c>
      <c r="Q5" s="86">
        <v>51.122902270483713</v>
      </c>
      <c r="R5" s="52">
        <v>51.758014477766288</v>
      </c>
      <c r="S5" s="254">
        <v>54.60072297075255</v>
      </c>
      <c r="T5" s="253">
        <v>52.315850929259511</v>
      </c>
    </row>
    <row r="6" spans="1:20" ht="12.75" customHeight="1" x14ac:dyDescent="0.25">
      <c r="A6" s="233" t="s">
        <v>252</v>
      </c>
      <c r="B6" s="252">
        <v>3.5903804900079037</v>
      </c>
      <c r="C6" s="252">
        <v>3.6411609498680741</v>
      </c>
      <c r="D6" s="252">
        <v>2.9733520336605892</v>
      </c>
      <c r="E6" s="252">
        <v>3.7122969837587005</v>
      </c>
      <c r="F6" s="252">
        <v>2.9597474348855566</v>
      </c>
      <c r="G6" s="252">
        <v>4.0515653775322287</v>
      </c>
      <c r="H6" s="252">
        <v>3.8603462957706505</v>
      </c>
      <c r="I6" s="252">
        <v>3.8560411311053984</v>
      </c>
      <c r="J6" s="252">
        <v>4.1676367869615829</v>
      </c>
      <c r="K6" s="252">
        <v>4.7788661323834969</v>
      </c>
      <c r="L6" s="252">
        <v>4.8659950579737696</v>
      </c>
      <c r="M6" s="252">
        <v>4.3630338733431513</v>
      </c>
      <c r="N6" s="252">
        <v>3.4346504559270516</v>
      </c>
      <c r="O6" s="252">
        <v>3.5644847699287099</v>
      </c>
      <c r="P6" s="88">
        <v>4.0274816394219375</v>
      </c>
      <c r="Q6" s="88">
        <v>4.7384007897334648</v>
      </c>
      <c r="R6" s="53">
        <v>3.6539124439848329</v>
      </c>
      <c r="S6" s="250">
        <v>3.7955964508708515</v>
      </c>
      <c r="T6" s="244">
        <v>3.2986280042814049</v>
      </c>
    </row>
    <row r="7" spans="1:20" ht="12.75" customHeight="1" x14ac:dyDescent="0.25">
      <c r="A7" s="233" t="s">
        <v>251</v>
      </c>
      <c r="B7" s="252">
        <v>3.0145647510443716</v>
      </c>
      <c r="C7" s="252">
        <v>1.9102902374670185</v>
      </c>
      <c r="D7" s="252">
        <v>1.841982234689107</v>
      </c>
      <c r="E7" s="252">
        <v>1.6342176939372541</v>
      </c>
      <c r="F7" s="252">
        <v>2.2691397000789268</v>
      </c>
      <c r="G7" s="252">
        <v>6.1080417434008591</v>
      </c>
      <c r="H7" s="252">
        <v>2.4552937837070679</v>
      </c>
      <c r="I7" s="252">
        <v>2.2952625780389275</v>
      </c>
      <c r="J7" s="252">
        <v>2.5261932479627474</v>
      </c>
      <c r="K7" s="252">
        <v>2.7901454437518551</v>
      </c>
      <c r="L7" s="252">
        <v>3.5924729138946967</v>
      </c>
      <c r="M7" s="252">
        <v>3.0375552282768776</v>
      </c>
      <c r="N7" s="252">
        <v>2.6038500506585613</v>
      </c>
      <c r="O7" s="252">
        <v>2.3655217109526898</v>
      </c>
      <c r="P7" s="88">
        <v>2.7718550106609809</v>
      </c>
      <c r="Q7" s="88">
        <v>2.8010858835143138</v>
      </c>
      <c r="R7" s="53">
        <v>2.6197862805928991</v>
      </c>
      <c r="S7" s="250">
        <v>2.8590207032533685</v>
      </c>
      <c r="T7" s="244">
        <v>2.4764036197333854</v>
      </c>
    </row>
    <row r="8" spans="1:20" ht="12.75" customHeight="1" x14ac:dyDescent="0.25">
      <c r="A8" s="233" t="s">
        <v>250</v>
      </c>
      <c r="B8" s="252">
        <v>2.5742350683075532</v>
      </c>
      <c r="C8" s="252">
        <v>2.6701846965699207</v>
      </c>
      <c r="D8" s="252">
        <v>2.4310425432445069</v>
      </c>
      <c r="E8" s="252">
        <v>2.2394835065066077</v>
      </c>
      <c r="F8" s="252">
        <v>2.7722967640094711</v>
      </c>
      <c r="G8" s="252">
        <v>2.4861878453038675</v>
      </c>
      <c r="H8" s="252">
        <v>2.1714447913709907</v>
      </c>
      <c r="I8" s="252">
        <v>2.2769004774146162</v>
      </c>
      <c r="J8" s="252">
        <v>2.2817229336437719</v>
      </c>
      <c r="K8" s="252">
        <v>2.1371326803205699</v>
      </c>
      <c r="L8" s="252">
        <v>2.204904010644364</v>
      </c>
      <c r="M8" s="252">
        <v>2.6509572901325478</v>
      </c>
      <c r="N8" s="252">
        <v>2.0466058763931105</v>
      </c>
      <c r="O8" s="252">
        <v>2.12248865845755</v>
      </c>
      <c r="P8" s="88">
        <v>1.2674721629945511</v>
      </c>
      <c r="Q8" s="88">
        <v>1.6164856860809478</v>
      </c>
      <c r="R8" s="53">
        <v>1.5684246811444331</v>
      </c>
      <c r="S8" s="250">
        <v>1.2816299704239238</v>
      </c>
      <c r="T8" s="244">
        <v>1.5520093412474458</v>
      </c>
    </row>
    <row r="9" spans="1:20" ht="12.75" customHeight="1" x14ac:dyDescent="0.25">
      <c r="A9" s="232" t="s">
        <v>249</v>
      </c>
      <c r="B9" s="255">
        <v>9.179180309359829</v>
      </c>
      <c r="C9" s="255">
        <v>8.2216358839050141</v>
      </c>
      <c r="D9" s="255">
        <v>7.2463768115942031</v>
      </c>
      <c r="E9" s="255">
        <v>7.5859981842025626</v>
      </c>
      <c r="F9" s="255">
        <v>8.0011838989739541</v>
      </c>
      <c r="G9" s="255">
        <v>12.645794966236956</v>
      </c>
      <c r="H9" s="255">
        <v>8.4870848708487081</v>
      </c>
      <c r="I9" s="255">
        <v>8.4282041865589417</v>
      </c>
      <c r="J9" s="255">
        <v>8.9755529685681026</v>
      </c>
      <c r="K9" s="255">
        <v>9.7061442564559215</v>
      </c>
      <c r="L9" s="255">
        <v>10.66337198251283</v>
      </c>
      <c r="M9" s="255">
        <v>10.051546391752577</v>
      </c>
      <c r="N9" s="255">
        <v>8.085106382978724</v>
      </c>
      <c r="O9" s="255">
        <v>8.0524951393389497</v>
      </c>
      <c r="P9" s="86">
        <v>8.0668088130774702</v>
      </c>
      <c r="Q9" s="86">
        <v>9.155972359328727</v>
      </c>
      <c r="R9" s="52">
        <v>7.8421234057221652</v>
      </c>
      <c r="S9" s="254">
        <v>7.9362471245481432</v>
      </c>
      <c r="T9" s="253">
        <v>7.3270409652622366</v>
      </c>
    </row>
    <row r="10" spans="1:20" ht="12.75" customHeight="1" x14ac:dyDescent="0.25">
      <c r="A10" s="233" t="s">
        <v>248</v>
      </c>
      <c r="B10" s="252">
        <v>2.4726205261375185</v>
      </c>
      <c r="C10" s="252">
        <v>2.6701846965699207</v>
      </c>
      <c r="D10" s="252">
        <v>2.5338943431510055</v>
      </c>
      <c r="E10" s="252">
        <v>2.7438716836477353</v>
      </c>
      <c r="F10" s="252">
        <v>2.9696132596685083</v>
      </c>
      <c r="G10" s="252">
        <v>3.360957642725598</v>
      </c>
      <c r="H10" s="252">
        <v>3.6900369003690034</v>
      </c>
      <c r="I10" s="252">
        <v>2.9379360998898272</v>
      </c>
      <c r="J10" s="252">
        <v>3.2479627473806754</v>
      </c>
      <c r="K10" s="252">
        <v>4.9272781240724246</v>
      </c>
      <c r="L10" s="252">
        <v>4.2197300893366281</v>
      </c>
      <c r="M10" s="252">
        <v>4.5471281296023562</v>
      </c>
      <c r="N10" s="252">
        <v>2.9989868287740626</v>
      </c>
      <c r="O10" s="252">
        <v>3.3214517174335709</v>
      </c>
      <c r="P10" s="88">
        <v>3.6365790097133379</v>
      </c>
      <c r="Q10" s="88">
        <v>3.2699901283316879</v>
      </c>
      <c r="R10" s="53">
        <v>3.1023784901758016</v>
      </c>
      <c r="S10" s="250">
        <v>2.5139664804469275</v>
      </c>
      <c r="T10" s="244">
        <v>3.2207842755667992</v>
      </c>
    </row>
    <row r="11" spans="1:20" ht="12.75" customHeight="1" x14ac:dyDescent="0.25">
      <c r="A11" s="233" t="s">
        <v>247</v>
      </c>
      <c r="B11" s="252">
        <v>1.8177712543750706</v>
      </c>
      <c r="C11" s="252">
        <v>1.7414248021108178</v>
      </c>
      <c r="D11" s="252">
        <v>1.6082281439925197</v>
      </c>
      <c r="E11" s="252">
        <v>1.3416725511954</v>
      </c>
      <c r="F11" s="252">
        <v>1.2726913970007894</v>
      </c>
      <c r="G11" s="252">
        <v>1.427255985267035</v>
      </c>
      <c r="H11" s="252">
        <v>2.0295202952029521</v>
      </c>
      <c r="I11" s="252">
        <v>1.3037091443261108</v>
      </c>
      <c r="J11" s="252">
        <v>1.5483119906868452</v>
      </c>
      <c r="K11" s="252">
        <v>2.0184030869694269</v>
      </c>
      <c r="L11" s="252">
        <v>2.0338338718874738</v>
      </c>
      <c r="M11" s="252">
        <v>2.1354933726067746</v>
      </c>
      <c r="N11" s="252">
        <v>1.5197568389057752</v>
      </c>
      <c r="O11" s="252">
        <v>1.409591704471808</v>
      </c>
      <c r="P11" s="88">
        <v>1.1608623548922055</v>
      </c>
      <c r="Q11" s="88">
        <v>0.8761105626850938</v>
      </c>
      <c r="R11" s="53">
        <v>0.89624267493967591</v>
      </c>
      <c r="S11" s="250">
        <v>0.65724613867893522</v>
      </c>
      <c r="T11" s="244">
        <v>0.75897635496740301</v>
      </c>
    </row>
    <row r="12" spans="1:20" ht="12.75" customHeight="1" x14ac:dyDescent="0.25">
      <c r="A12" s="233" t="s">
        <v>246</v>
      </c>
      <c r="B12" s="252">
        <v>1.1064694591848256</v>
      </c>
      <c r="C12" s="252">
        <v>1.6147757255936677</v>
      </c>
      <c r="D12" s="252">
        <v>1.0285179990649838</v>
      </c>
      <c r="E12" s="252">
        <v>1.069302935539191</v>
      </c>
      <c r="F12" s="252">
        <v>1.3910812943962114</v>
      </c>
      <c r="G12" s="252">
        <v>1.2891344383057091</v>
      </c>
      <c r="H12" s="252">
        <v>1.8166335509508942</v>
      </c>
      <c r="I12" s="252">
        <v>1.1017260374586852</v>
      </c>
      <c r="J12" s="252">
        <v>1.2339930151338767</v>
      </c>
      <c r="K12" s="252">
        <v>2.1668150786583555</v>
      </c>
      <c r="L12" s="252">
        <v>2.052841665082684</v>
      </c>
      <c r="M12" s="252">
        <v>1.527982326951399</v>
      </c>
      <c r="N12" s="252">
        <v>1.5197568389057752</v>
      </c>
      <c r="O12" s="252">
        <v>1.458198314970836</v>
      </c>
      <c r="P12" s="88">
        <v>1.6939113954039329</v>
      </c>
      <c r="Q12" s="88">
        <v>0.99950641658440276</v>
      </c>
      <c r="R12" s="53">
        <v>1.2237159600137884</v>
      </c>
      <c r="S12" s="250">
        <v>1.0187315149523497</v>
      </c>
      <c r="T12" s="244">
        <v>0.88547241412863675</v>
      </c>
    </row>
    <row r="13" spans="1:20" ht="12.75" customHeight="1" x14ac:dyDescent="0.25">
      <c r="A13" s="232" t="s">
        <v>245</v>
      </c>
      <c r="B13" s="255">
        <v>5.3968612396974152</v>
      </c>
      <c r="C13" s="255">
        <v>6.0263852242744065</v>
      </c>
      <c r="D13" s="255">
        <v>5.1706404862085087</v>
      </c>
      <c r="E13" s="255">
        <v>5.1548471703823262</v>
      </c>
      <c r="F13" s="255">
        <v>5.6333859510655087</v>
      </c>
      <c r="G13" s="255">
        <v>6.0773480662983426</v>
      </c>
      <c r="H13" s="255">
        <v>7.5361907465228501</v>
      </c>
      <c r="I13" s="255">
        <v>5.3433712816746235</v>
      </c>
      <c r="J13" s="255">
        <v>6.0302677532013966</v>
      </c>
      <c r="K13" s="255">
        <v>9.1124962897002071</v>
      </c>
      <c r="L13" s="255">
        <v>8.3064056263067858</v>
      </c>
      <c r="M13" s="255">
        <v>8.2106038291605294</v>
      </c>
      <c r="N13" s="255">
        <v>6.0385005065856125</v>
      </c>
      <c r="O13" s="255">
        <v>6.1892417368762151</v>
      </c>
      <c r="P13" s="86">
        <v>6.4913527600094767</v>
      </c>
      <c r="Q13" s="86">
        <v>5.1456071076011849</v>
      </c>
      <c r="R13" s="52">
        <v>5.2223371251292656</v>
      </c>
      <c r="S13" s="254">
        <v>4.1899441340782122</v>
      </c>
      <c r="T13" s="253">
        <v>4.8652330446628396</v>
      </c>
    </row>
    <row r="14" spans="1:20" ht="12.75" customHeight="1" x14ac:dyDescent="0.25">
      <c r="A14" s="233" t="s">
        <v>244</v>
      </c>
      <c r="B14" s="252">
        <v>3.104888788528847</v>
      </c>
      <c r="C14" s="252">
        <v>2.891820580474934</v>
      </c>
      <c r="D14" s="252">
        <v>2.5712949976624593</v>
      </c>
      <c r="E14" s="252">
        <v>3.4903661858166046</v>
      </c>
      <c r="F14" s="252">
        <v>2.5651144435674822</v>
      </c>
      <c r="G14" s="252">
        <v>2.7777777777777777</v>
      </c>
      <c r="H14" s="252">
        <v>2.6256031791087144</v>
      </c>
      <c r="I14" s="252">
        <v>2.2952625780389275</v>
      </c>
      <c r="J14" s="252">
        <v>2.4912689173457507</v>
      </c>
      <c r="K14" s="252">
        <v>2.1371326803205699</v>
      </c>
      <c r="L14" s="252">
        <v>2.8701767724767158</v>
      </c>
      <c r="M14" s="252">
        <v>2.7982326951399119</v>
      </c>
      <c r="N14" s="252">
        <v>2.1073961499493414</v>
      </c>
      <c r="O14" s="252">
        <v>1.7822423849643549</v>
      </c>
      <c r="P14" s="88">
        <v>1.6228381900023692</v>
      </c>
      <c r="Q14" s="88">
        <v>1.7645607107601187</v>
      </c>
      <c r="R14" s="53">
        <v>2.4301964839710446</v>
      </c>
      <c r="S14" s="250">
        <v>2.3660860992441668</v>
      </c>
      <c r="T14" s="244">
        <v>1.6979663325873311</v>
      </c>
    </row>
    <row r="15" spans="1:20" ht="12.75" customHeight="1" x14ac:dyDescent="0.25">
      <c r="A15" s="233" t="s">
        <v>243</v>
      </c>
      <c r="B15" s="252">
        <v>2.2468104324263294</v>
      </c>
      <c r="C15" s="252">
        <v>2.8073878627968338</v>
      </c>
      <c r="D15" s="252">
        <v>2.0102851799906496</v>
      </c>
      <c r="E15" s="252">
        <v>2.6934328659336226</v>
      </c>
      <c r="F15" s="252">
        <v>1.9139700078926598</v>
      </c>
      <c r="G15" s="252">
        <v>2.6550030693677105</v>
      </c>
      <c r="H15" s="252">
        <v>2.4978711325574792</v>
      </c>
      <c r="I15" s="252">
        <v>2.3687109805361732</v>
      </c>
      <c r="J15" s="252">
        <v>2.6309662398137368</v>
      </c>
      <c r="K15" s="252">
        <v>2.4339566636984267</v>
      </c>
      <c r="L15" s="252">
        <v>2.052841665082684</v>
      </c>
      <c r="M15" s="252">
        <v>1.7673048600883652</v>
      </c>
      <c r="N15" s="252">
        <v>1.6312056737588652</v>
      </c>
      <c r="O15" s="252">
        <v>1.7174335709656514</v>
      </c>
      <c r="P15" s="88">
        <v>1.2200900260601752</v>
      </c>
      <c r="Q15" s="88">
        <v>1.5054294175715697</v>
      </c>
      <c r="R15" s="53">
        <v>1.4133057566356428</v>
      </c>
      <c r="S15" s="250">
        <v>0.90371344068353587</v>
      </c>
      <c r="T15" s="244">
        <v>1.3184781551036295</v>
      </c>
    </row>
    <row r="16" spans="1:20" ht="12.75" customHeight="1" x14ac:dyDescent="0.25">
      <c r="A16" s="233" t="s">
        <v>242</v>
      </c>
      <c r="B16" s="252">
        <v>2.156486394941854</v>
      </c>
      <c r="C16" s="252">
        <v>1.9736147757255937</v>
      </c>
      <c r="D16" s="252">
        <v>1.6082281439925197</v>
      </c>
      <c r="E16" s="252">
        <v>1.846060728336528</v>
      </c>
      <c r="F16" s="252">
        <v>1.5982636148382006</v>
      </c>
      <c r="G16" s="252">
        <v>1.4732965009208103</v>
      </c>
      <c r="H16" s="252">
        <v>1.8734033494181097</v>
      </c>
      <c r="I16" s="252">
        <v>1.3587954461990452</v>
      </c>
      <c r="J16" s="252">
        <v>1.6181606519208382</v>
      </c>
      <c r="K16" s="252">
        <v>1.8699910952804988</v>
      </c>
      <c r="L16" s="252">
        <v>1.6536780079832731</v>
      </c>
      <c r="M16" s="252">
        <v>1.399116347569956</v>
      </c>
      <c r="N16" s="252">
        <v>1.0536980749746707</v>
      </c>
      <c r="O16" s="252">
        <v>0.90732339598185352</v>
      </c>
      <c r="P16" s="88">
        <v>1.0779436152570481</v>
      </c>
      <c r="Q16" s="88">
        <v>1.1599210266535045</v>
      </c>
      <c r="R16" s="53">
        <v>1.051361599448466</v>
      </c>
      <c r="S16" s="250">
        <v>1.1994742030890568</v>
      </c>
      <c r="T16" s="244">
        <v>0.9973727741558821</v>
      </c>
    </row>
    <row r="17" spans="1:20" ht="12.75" customHeight="1" x14ac:dyDescent="0.25">
      <c r="A17" s="232" t="s">
        <v>241</v>
      </c>
      <c r="B17" s="255">
        <v>7.5081856158970313</v>
      </c>
      <c r="C17" s="255">
        <v>7.6728232189973617</v>
      </c>
      <c r="D17" s="255">
        <v>6.1898083216456286</v>
      </c>
      <c r="E17" s="255">
        <v>8.0298597800867544</v>
      </c>
      <c r="F17" s="255">
        <v>6.0773480662983426</v>
      </c>
      <c r="G17" s="255">
        <v>6.9060773480662991</v>
      </c>
      <c r="H17" s="255">
        <v>6.9968776610843024</v>
      </c>
      <c r="I17" s="255">
        <v>6.0227690047741467</v>
      </c>
      <c r="J17" s="255">
        <v>6.7403958090803258</v>
      </c>
      <c r="K17" s="255">
        <v>6.4410804392994958</v>
      </c>
      <c r="L17" s="255">
        <v>6.5766964455426722</v>
      </c>
      <c r="M17" s="255">
        <v>5.9646539027982328</v>
      </c>
      <c r="N17" s="255">
        <v>4.7922998986828773</v>
      </c>
      <c r="O17" s="255">
        <v>4.4069993519118595</v>
      </c>
      <c r="P17" s="86">
        <v>3.9208718313195923</v>
      </c>
      <c r="Q17" s="86">
        <v>4.4299111549851924</v>
      </c>
      <c r="R17" s="52">
        <v>4.8948638400551534</v>
      </c>
      <c r="S17" s="250">
        <v>4.4692737430167595</v>
      </c>
      <c r="T17" s="244">
        <v>4.0138172618468424</v>
      </c>
    </row>
    <row r="18" spans="1:20" ht="12.75" customHeight="1" x14ac:dyDescent="0.25">
      <c r="A18" s="232" t="s">
        <v>240</v>
      </c>
      <c r="B18" s="255">
        <v>22.084227164954275</v>
      </c>
      <c r="C18" s="255">
        <v>21.920844327176781</v>
      </c>
      <c r="D18" s="255">
        <v>18.60682561944834</v>
      </c>
      <c r="E18" s="255">
        <v>20.770705134671644</v>
      </c>
      <c r="F18" s="255">
        <v>19.711917916337804</v>
      </c>
      <c r="G18" s="255">
        <v>25.629220380601595</v>
      </c>
      <c r="H18" s="255">
        <v>23.020153278455862</v>
      </c>
      <c r="I18" s="255">
        <v>19.794344473007712</v>
      </c>
      <c r="J18" s="255">
        <v>21.746216530849825</v>
      </c>
      <c r="K18" s="255">
        <v>25.259720985455623</v>
      </c>
      <c r="L18" s="255">
        <v>25.546474054362289</v>
      </c>
      <c r="M18" s="255">
        <v>24.226804123711339</v>
      </c>
      <c r="N18" s="255">
        <v>18.915906788247213</v>
      </c>
      <c r="O18" s="255">
        <v>18.648736228127024</v>
      </c>
      <c r="P18" s="86">
        <v>18.47903340440654</v>
      </c>
      <c r="Q18" s="86">
        <v>18.731490621915103</v>
      </c>
      <c r="R18" s="52">
        <v>17.959324370906586</v>
      </c>
      <c r="S18" s="254">
        <v>16.595465001643113</v>
      </c>
      <c r="T18" s="253">
        <v>16.206091271771918</v>
      </c>
    </row>
    <row r="19" spans="1:20" ht="12.75" customHeight="1" x14ac:dyDescent="0.25">
      <c r="A19" s="233" t="s">
        <v>239</v>
      </c>
      <c r="B19" s="252">
        <v>2.9919837416732529</v>
      </c>
      <c r="C19" s="252">
        <v>2.6807387862796834</v>
      </c>
      <c r="D19" s="252">
        <v>3.4408602150537635</v>
      </c>
      <c r="E19" s="252">
        <v>3.1171189347321699</v>
      </c>
      <c r="F19" s="252">
        <v>3.2754538279400154</v>
      </c>
      <c r="G19" s="252">
        <v>2.85451197053407</v>
      </c>
      <c r="H19" s="252">
        <v>3.0229917683792222</v>
      </c>
      <c r="I19" s="252">
        <v>2.3319867792875506</v>
      </c>
      <c r="J19" s="252">
        <v>2.9918509895227006</v>
      </c>
      <c r="K19" s="252">
        <v>2.7901454437518551</v>
      </c>
      <c r="L19" s="252">
        <v>3.136285877209656</v>
      </c>
      <c r="M19" s="252">
        <v>2.8902798232695139</v>
      </c>
      <c r="N19" s="252">
        <v>2.7152988855116513</v>
      </c>
      <c r="O19" s="252">
        <v>2.5923525599481532</v>
      </c>
      <c r="P19" s="252">
        <v>2.4401800521203505</v>
      </c>
      <c r="Q19" s="88">
        <v>2.3445212240868707</v>
      </c>
      <c r="R19" s="53">
        <v>2.2578421234057222</v>
      </c>
      <c r="S19" s="250">
        <v>2.0867564903056195</v>
      </c>
      <c r="T19" s="244">
        <v>1.7563491291232851</v>
      </c>
    </row>
    <row r="20" spans="1:20" ht="12.75" customHeight="1" x14ac:dyDescent="0.25">
      <c r="A20" s="233" t="s">
        <v>238</v>
      </c>
      <c r="B20" s="88">
        <v>2.5516540589364345</v>
      </c>
      <c r="C20" s="88">
        <v>2.0474934036939314</v>
      </c>
      <c r="D20" s="88">
        <v>2.5806451612903225</v>
      </c>
      <c r="E20" s="88">
        <v>1.9772016543932212</v>
      </c>
      <c r="F20" s="88">
        <v>2.4861878453038675</v>
      </c>
      <c r="G20" s="88">
        <v>1.7495395948434622</v>
      </c>
      <c r="H20" s="88">
        <v>2.3843315356230486</v>
      </c>
      <c r="I20" s="88">
        <v>1.8362100624311422</v>
      </c>
      <c r="J20" s="88">
        <v>1.6880093131548313</v>
      </c>
      <c r="K20" s="88">
        <v>1.6325319085782133</v>
      </c>
      <c r="L20" s="88">
        <v>1.6726858011784831</v>
      </c>
      <c r="M20" s="88">
        <v>2.3011782032400592</v>
      </c>
      <c r="N20" s="88">
        <v>2.4822695035460995</v>
      </c>
      <c r="O20" s="88">
        <v>2.7867790019442644</v>
      </c>
      <c r="P20" s="88">
        <v>1.6346837242359631</v>
      </c>
      <c r="Q20" s="88">
        <v>2.1347482724580455</v>
      </c>
      <c r="R20" s="53">
        <v>1.8958979662185453</v>
      </c>
      <c r="S20" s="250">
        <v>1.3473545842918173</v>
      </c>
      <c r="T20" s="244">
        <v>1.4741656125328402</v>
      </c>
    </row>
    <row r="21" spans="1:20" ht="12.75" customHeight="1" x14ac:dyDescent="0.25">
      <c r="A21" s="233" t="s">
        <v>237</v>
      </c>
      <c r="B21" s="88">
        <v>1.2984080388393362</v>
      </c>
      <c r="C21" s="88">
        <v>0.88654353562005273</v>
      </c>
      <c r="D21" s="88">
        <v>0.64516129032258063</v>
      </c>
      <c r="E21" s="88">
        <v>0.66579239382628874</v>
      </c>
      <c r="F21" s="88">
        <v>0.96685082872928174</v>
      </c>
      <c r="G21" s="88">
        <v>1.2430939226519337</v>
      </c>
      <c r="H21" s="88">
        <v>0.95089412432585863</v>
      </c>
      <c r="I21" s="88">
        <v>0.84465662871832536</v>
      </c>
      <c r="J21" s="88">
        <v>0.65192083818393476</v>
      </c>
      <c r="K21" s="88">
        <v>0.68269516176907097</v>
      </c>
      <c r="L21" s="88">
        <v>1.1594753849078121</v>
      </c>
      <c r="M21" s="88">
        <v>0.95729013254786455</v>
      </c>
      <c r="N21" s="88">
        <v>0.95238095238095244</v>
      </c>
      <c r="O21" s="88">
        <v>0.82631237848347383</v>
      </c>
      <c r="P21" s="88">
        <v>0.82918739635157546</v>
      </c>
      <c r="Q21" s="88">
        <v>0.70335636722606121</v>
      </c>
      <c r="R21" s="53">
        <v>0.91347811099620824</v>
      </c>
      <c r="S21" s="250">
        <v>0.47650345054222809</v>
      </c>
      <c r="T21" s="244">
        <v>0.49625377055560965</v>
      </c>
    </row>
    <row r="22" spans="1:20" ht="12.75" customHeight="1" x14ac:dyDescent="0.25">
      <c r="A22" s="232" t="s">
        <v>236</v>
      </c>
      <c r="B22" s="86">
        <v>6.8420458394490238</v>
      </c>
      <c r="C22" s="86">
        <v>5.6147757255936677</v>
      </c>
      <c r="D22" s="86">
        <v>6.666666666666667</v>
      </c>
      <c r="E22" s="86">
        <v>5.7601129829516795</v>
      </c>
      <c r="F22" s="86">
        <v>6.7284925019731654</v>
      </c>
      <c r="G22" s="86">
        <v>5.847145488029466</v>
      </c>
      <c r="H22" s="86">
        <v>6.3582174283281292</v>
      </c>
      <c r="I22" s="86">
        <v>5.012853470437018</v>
      </c>
      <c r="J22" s="86">
        <v>5.3317811408614668</v>
      </c>
      <c r="K22" s="86">
        <v>5.1053725140991393</v>
      </c>
      <c r="L22" s="86">
        <v>5.9684470632959519</v>
      </c>
      <c r="M22" s="86">
        <v>6.1487481590574369</v>
      </c>
      <c r="N22" s="86">
        <v>6.1499493414387034</v>
      </c>
      <c r="O22" s="86">
        <v>6.2054439403758908</v>
      </c>
      <c r="P22" s="86">
        <v>4.9040511727078888</v>
      </c>
      <c r="Q22" s="86">
        <v>5.0999999999999996</v>
      </c>
      <c r="R22" s="52">
        <v>5.0672182006204753</v>
      </c>
      <c r="S22" s="254">
        <v>3.9106145251396649</v>
      </c>
      <c r="T22" s="253">
        <v>3.7267685122117351</v>
      </c>
    </row>
    <row r="23" spans="1:20" ht="12.75" customHeight="1" x14ac:dyDescent="0.25">
      <c r="A23" s="233" t="s">
        <v>235</v>
      </c>
      <c r="B23" s="88">
        <v>6.830755334763464</v>
      </c>
      <c r="C23" s="88">
        <v>4.8548812664907652</v>
      </c>
      <c r="D23" s="88">
        <v>6.1617578307620384</v>
      </c>
      <c r="E23" s="88">
        <v>5.7601129829516795</v>
      </c>
      <c r="F23" s="88">
        <v>5.3768745067087602</v>
      </c>
      <c r="G23" s="88">
        <v>5.4174340085942294</v>
      </c>
      <c r="H23" s="88">
        <v>4.5273914277604312</v>
      </c>
      <c r="I23" s="88">
        <v>4.9577671685640841</v>
      </c>
      <c r="J23" s="88">
        <v>4.6682188591385332</v>
      </c>
      <c r="K23" s="88">
        <v>5.4318788958147817</v>
      </c>
      <c r="L23" s="88">
        <v>4.9420262307546095</v>
      </c>
      <c r="M23" s="88">
        <v>5.4860088365243005</v>
      </c>
      <c r="N23" s="88">
        <v>4.8125633232016209</v>
      </c>
      <c r="O23" s="88">
        <v>4.6986390149060275</v>
      </c>
      <c r="P23" s="88">
        <v>5.0225065150438288</v>
      </c>
      <c r="Q23" s="88">
        <v>4.2694965449160911</v>
      </c>
      <c r="R23" s="53">
        <v>4.5156842468114444</v>
      </c>
      <c r="S23" s="250">
        <v>4.4199802826158399</v>
      </c>
      <c r="T23" s="244">
        <v>7.2589277026369565</v>
      </c>
    </row>
    <row r="24" spans="1:20" ht="12.75" customHeight="1" x14ac:dyDescent="0.25">
      <c r="A24" s="233" t="s">
        <v>234</v>
      </c>
      <c r="B24" s="88">
        <v>1.9080952918595462</v>
      </c>
      <c r="C24" s="88">
        <v>2.8812664907651717</v>
      </c>
      <c r="D24" s="88">
        <v>2.1972884525479195</v>
      </c>
      <c r="E24" s="88">
        <v>1.9267628366791083</v>
      </c>
      <c r="F24" s="88">
        <v>2.1408839779005526</v>
      </c>
      <c r="G24" s="88">
        <v>2.2713321055862492</v>
      </c>
      <c r="H24" s="88">
        <v>2.24240703945501</v>
      </c>
      <c r="I24" s="88">
        <v>7.4182886522218148</v>
      </c>
      <c r="J24" s="88">
        <v>1.4551804423748544</v>
      </c>
      <c r="K24" s="88">
        <v>1.1576135351736421</v>
      </c>
      <c r="L24" s="88">
        <v>1.7297091807641132</v>
      </c>
      <c r="M24" s="88">
        <v>2.3011782032400592</v>
      </c>
      <c r="N24" s="88">
        <v>2.0567375886524819</v>
      </c>
      <c r="O24" s="88">
        <v>1.6688269604666235</v>
      </c>
      <c r="P24" s="88">
        <v>1.4096185737976783</v>
      </c>
      <c r="Q24" s="88">
        <v>1.3943731490621916</v>
      </c>
      <c r="R24" s="53">
        <v>1.1375387797311272</v>
      </c>
      <c r="S24" s="250">
        <v>1.8074268813670717</v>
      </c>
      <c r="T24" s="244">
        <v>1.479030845577503</v>
      </c>
    </row>
    <row r="25" spans="1:20" ht="12.75" customHeight="1" x14ac:dyDescent="0.25">
      <c r="A25" s="233" t="s">
        <v>233</v>
      </c>
      <c r="B25" s="88">
        <v>4.550073388280456</v>
      </c>
      <c r="C25" s="88">
        <v>5.0237467018469655</v>
      </c>
      <c r="D25" s="88">
        <v>4.057971014492753</v>
      </c>
      <c r="E25" s="88">
        <v>4.9833551901543425</v>
      </c>
      <c r="F25" s="88">
        <v>5.3571428571428568</v>
      </c>
      <c r="G25" s="88">
        <v>6.2308164518109272</v>
      </c>
      <c r="H25" s="88">
        <v>8.0471189327277877</v>
      </c>
      <c r="I25" s="88">
        <v>1.3771575468233566</v>
      </c>
      <c r="J25" s="88">
        <v>6.7171129220023289</v>
      </c>
      <c r="K25" s="88">
        <v>7.6283763728109228</v>
      </c>
      <c r="L25" s="88">
        <v>7.4320471393271248</v>
      </c>
      <c r="M25" s="88">
        <v>7.8792341678939612</v>
      </c>
      <c r="N25" s="88">
        <v>5.9270516717325226</v>
      </c>
      <c r="O25" s="88">
        <v>4.9902786779001946</v>
      </c>
      <c r="P25" s="88">
        <v>4.8566690357735132</v>
      </c>
      <c r="Q25" s="88">
        <v>6.7620927936821325</v>
      </c>
      <c r="R25" s="53">
        <v>5.5325749741468453</v>
      </c>
      <c r="S25" s="250">
        <v>5.5865921787709496</v>
      </c>
      <c r="T25" s="244">
        <v>6.5534689111608451</v>
      </c>
    </row>
    <row r="26" spans="1:20" ht="12.75" customHeight="1" x14ac:dyDescent="0.25">
      <c r="A26" s="232" t="s">
        <v>232</v>
      </c>
      <c r="B26" s="86">
        <v>13.288924014903467</v>
      </c>
      <c r="C26" s="86">
        <v>12.759894459102902</v>
      </c>
      <c r="D26" s="86">
        <v>12.417017297802712</v>
      </c>
      <c r="E26" s="86">
        <v>12.67023100978513</v>
      </c>
      <c r="F26" s="86">
        <v>12.874901341752171</v>
      </c>
      <c r="G26" s="86">
        <v>13.919582565991407</v>
      </c>
      <c r="H26" s="86">
        <v>14.816917399943231</v>
      </c>
      <c r="I26" s="86">
        <v>13.753213367609254</v>
      </c>
      <c r="J26" s="86">
        <v>12.840512223515715</v>
      </c>
      <c r="K26" s="86">
        <v>14.217868803799346</v>
      </c>
      <c r="L26" s="86">
        <v>14.103782550845848</v>
      </c>
      <c r="M26" s="86">
        <v>15.66642120765832</v>
      </c>
      <c r="N26" s="86">
        <v>12.796352583586627</v>
      </c>
      <c r="O26" s="86">
        <v>11.357744653272846</v>
      </c>
      <c r="P26" s="86">
        <v>11.28879412461502</v>
      </c>
      <c r="Q26" s="86">
        <v>12.425962487660415</v>
      </c>
      <c r="R26" s="52">
        <v>11.185798000689417</v>
      </c>
      <c r="S26" s="254">
        <v>11.813999342753862</v>
      </c>
      <c r="T26" s="253">
        <v>15.291427459375303</v>
      </c>
    </row>
    <row r="27" spans="1:20" ht="12.75" customHeight="1" x14ac:dyDescent="0.25">
      <c r="A27" s="233" t="s">
        <v>231</v>
      </c>
      <c r="B27" s="88">
        <v>3.7710285649768549</v>
      </c>
      <c r="C27" s="88">
        <v>4.7810026385224278</v>
      </c>
      <c r="D27" s="88">
        <v>4.1982234689107054</v>
      </c>
      <c r="E27" s="88">
        <v>5.8609906183799048</v>
      </c>
      <c r="F27" s="88">
        <v>7.1724546172059975</v>
      </c>
      <c r="G27" s="88">
        <v>6.2615101289134447</v>
      </c>
      <c r="H27" s="88">
        <v>6.1169457848424642</v>
      </c>
      <c r="I27" s="88">
        <v>5.5637164891663611</v>
      </c>
      <c r="J27" s="88">
        <v>5.7043073341094299</v>
      </c>
      <c r="K27" s="88">
        <v>3.9477589789254974</v>
      </c>
      <c r="L27" s="88">
        <v>3.4974339479186467</v>
      </c>
      <c r="M27" s="88">
        <v>3.6450662739322537</v>
      </c>
      <c r="N27" s="88">
        <v>3.9513677811550152</v>
      </c>
      <c r="O27" s="88">
        <v>4.0667530784186647</v>
      </c>
      <c r="P27" s="88">
        <v>3.6128879412461505</v>
      </c>
      <c r="Q27" s="88">
        <v>3.2699901283316879</v>
      </c>
      <c r="R27" s="53">
        <v>3.7745604963805586</v>
      </c>
      <c r="S27" s="250">
        <v>3.6477160696680908</v>
      </c>
      <c r="T27" s="244">
        <v>3.6294638513184783</v>
      </c>
    </row>
    <row r="28" spans="1:20" ht="12.75" customHeight="1" x14ac:dyDescent="0.25">
      <c r="A28" s="233" t="s">
        <v>230</v>
      </c>
      <c r="B28" s="88">
        <v>5.5775093146663659</v>
      </c>
      <c r="C28" s="88">
        <v>4.6437994722955143</v>
      </c>
      <c r="D28" s="88">
        <v>3.6465638148667603</v>
      </c>
      <c r="E28" s="88">
        <v>3.7526480379299914</v>
      </c>
      <c r="F28" s="88">
        <v>3.6996842936069454</v>
      </c>
      <c r="G28" s="88">
        <v>3.0079803560466543</v>
      </c>
      <c r="H28" s="88">
        <v>3.9029236446210618</v>
      </c>
      <c r="I28" s="88">
        <v>3.4153507161219245</v>
      </c>
      <c r="J28" s="88">
        <v>3.2013969732246803</v>
      </c>
      <c r="K28" s="88">
        <v>4.0368061739388539</v>
      </c>
      <c r="L28" s="88">
        <v>3.0222391180383958</v>
      </c>
      <c r="M28" s="88">
        <v>3.608247422680412</v>
      </c>
      <c r="N28" s="88">
        <v>3.9716312056737593</v>
      </c>
      <c r="O28" s="88">
        <v>3.8075178224238497</v>
      </c>
      <c r="P28" s="88">
        <v>2.5941719971570718</v>
      </c>
      <c r="Q28" s="88">
        <v>2.6530108588351431</v>
      </c>
      <c r="R28" s="53">
        <v>2.8266115132712857</v>
      </c>
      <c r="S28" s="250">
        <v>2.464673020046007</v>
      </c>
      <c r="T28" s="244">
        <v>2.7683176024131555</v>
      </c>
    </row>
    <row r="29" spans="1:20" ht="12.75" customHeight="1" x14ac:dyDescent="0.25">
      <c r="A29" s="233" t="s">
        <v>229</v>
      </c>
      <c r="B29" s="88">
        <v>4.0194196680591618</v>
      </c>
      <c r="C29" s="88">
        <v>4.2955145118733506</v>
      </c>
      <c r="D29" s="88">
        <v>6.6292660121552132</v>
      </c>
      <c r="E29" s="88">
        <v>8.5645112478563501</v>
      </c>
      <c r="F29" s="88">
        <v>10.447908445146014</v>
      </c>
      <c r="G29" s="88">
        <v>8.1491712707182327</v>
      </c>
      <c r="H29" s="88">
        <v>8.7567414135679833</v>
      </c>
      <c r="I29" s="88">
        <v>11.770106500183621</v>
      </c>
      <c r="J29" s="88">
        <v>8.9522700814901039</v>
      </c>
      <c r="K29" s="88">
        <v>7.420599584446423</v>
      </c>
      <c r="L29" s="88">
        <v>9.6939745295571189</v>
      </c>
      <c r="M29" s="88">
        <v>5.7989690721649483</v>
      </c>
      <c r="N29" s="88">
        <v>6.2613981762917934</v>
      </c>
      <c r="O29" s="88">
        <v>4.5366169799092679</v>
      </c>
      <c r="P29" s="88">
        <v>5.9109215825633736</v>
      </c>
      <c r="Q29" s="88">
        <v>6.6140177690029613</v>
      </c>
      <c r="R29" s="53">
        <v>7.4284729403653911</v>
      </c>
      <c r="S29" s="250">
        <v>6.9668090699967138</v>
      </c>
      <c r="T29" s="244">
        <v>6.0620803736498985</v>
      </c>
    </row>
    <row r="30" spans="1:20" ht="12.75" customHeight="1" x14ac:dyDescent="0.25">
      <c r="A30" s="232" t="s">
        <v>228</v>
      </c>
      <c r="B30" s="86">
        <v>13.367957547702384</v>
      </c>
      <c r="C30" s="86">
        <v>13.720316622691293</v>
      </c>
      <c r="D30" s="86">
        <v>14.474053295932679</v>
      </c>
      <c r="E30" s="86">
        <v>18.178149904166247</v>
      </c>
      <c r="F30" s="86">
        <v>21.320047355958955</v>
      </c>
      <c r="G30" s="86">
        <v>17.418661755678329</v>
      </c>
      <c r="H30" s="86">
        <v>18.776610843031509</v>
      </c>
      <c r="I30" s="86">
        <v>20.749173705471907</v>
      </c>
      <c r="J30" s="86">
        <v>17.857974388824214</v>
      </c>
      <c r="K30" s="86">
        <v>15.405164737310775</v>
      </c>
      <c r="L30" s="86">
        <v>16.213647595514161</v>
      </c>
      <c r="M30" s="86">
        <v>13.052282768777616</v>
      </c>
      <c r="N30" s="86">
        <v>14.184397163120568</v>
      </c>
      <c r="O30" s="86">
        <v>12.410887880751782</v>
      </c>
      <c r="P30" s="86">
        <v>12.117981520966596</v>
      </c>
      <c r="Q30" s="86">
        <v>12.537018756169793</v>
      </c>
      <c r="R30" s="52">
        <v>14.029644950017236</v>
      </c>
      <c r="S30" s="254">
        <v>13.079198159710812</v>
      </c>
      <c r="T30" s="253">
        <v>12.45986182738153</v>
      </c>
    </row>
    <row r="31" spans="1:20" ht="12.75" customHeight="1" x14ac:dyDescent="0.25">
      <c r="A31" s="231" t="s">
        <v>227</v>
      </c>
      <c r="B31" s="86">
        <v>33.498927402054875</v>
      </c>
      <c r="C31" s="86">
        <v>32.094986807387862</v>
      </c>
      <c r="D31" s="86">
        <v>33.557737260402057</v>
      </c>
      <c r="E31" s="86">
        <v>36.608493896903056</v>
      </c>
      <c r="F31" s="86">
        <v>40.923441199684298</v>
      </c>
      <c r="G31" s="86">
        <v>37.185389809699203</v>
      </c>
      <c r="H31" s="86">
        <v>39.951745671302866</v>
      </c>
      <c r="I31" s="86">
        <v>39.515240543518175</v>
      </c>
      <c r="J31" s="86">
        <v>36.030267753201393</v>
      </c>
      <c r="K31" s="86">
        <v>34.728406055209263</v>
      </c>
      <c r="L31" s="86">
        <v>36.285877209655958</v>
      </c>
      <c r="M31" s="86">
        <v>34.867452135493373</v>
      </c>
      <c r="N31" s="86">
        <v>33.130699088145896</v>
      </c>
      <c r="O31" s="86">
        <v>29.974076474400519</v>
      </c>
      <c r="P31" s="86">
        <v>28.310826818289502</v>
      </c>
      <c r="Q31" s="86">
        <v>30</v>
      </c>
      <c r="R31" s="52">
        <v>30.28266115132713</v>
      </c>
      <c r="S31" s="254">
        <v>28.803812027604337</v>
      </c>
      <c r="T31" s="253">
        <v>31.478057798968571</v>
      </c>
    </row>
    <row r="32" spans="1:20" ht="12.75" customHeight="1" x14ac:dyDescent="0.25">
      <c r="A32" s="222" t="s">
        <v>36</v>
      </c>
      <c r="B32" s="88">
        <v>0.11290504685559444</v>
      </c>
      <c r="C32" s="88">
        <v>0.18997361477572561</v>
      </c>
      <c r="D32" s="88">
        <v>0.13090229079008883</v>
      </c>
      <c r="E32" s="88">
        <v>0.17149198022798345</v>
      </c>
      <c r="F32" s="88">
        <v>9.8658247829518556E-2</v>
      </c>
      <c r="G32" s="88">
        <v>0.10742786985880909</v>
      </c>
      <c r="H32" s="88" t="s">
        <v>11</v>
      </c>
      <c r="I32" s="88" t="s">
        <v>11</v>
      </c>
      <c r="J32" s="88" t="s">
        <v>11</v>
      </c>
      <c r="K32" s="88" t="s">
        <v>11</v>
      </c>
      <c r="L32" s="88" t="s">
        <v>11</v>
      </c>
      <c r="M32" s="88" t="s">
        <v>11</v>
      </c>
      <c r="N32" s="88" t="s">
        <v>11</v>
      </c>
      <c r="O32" s="88" t="s">
        <v>11</v>
      </c>
      <c r="P32" s="88" t="s">
        <v>11</v>
      </c>
      <c r="Q32" s="88" t="s">
        <v>11</v>
      </c>
      <c r="R32" s="22" t="s">
        <v>11</v>
      </c>
      <c r="S32" s="22" t="s">
        <v>11</v>
      </c>
      <c r="T32" s="22" t="s">
        <v>11</v>
      </c>
    </row>
    <row r="33" spans="1:20" ht="12.75" customHeight="1" x14ac:dyDescent="0.25">
      <c r="A33" s="230" t="s">
        <v>22</v>
      </c>
      <c r="B33" s="86">
        <v>100</v>
      </c>
      <c r="C33" s="86">
        <v>100</v>
      </c>
      <c r="D33" s="86">
        <v>100</v>
      </c>
      <c r="E33" s="86">
        <v>100</v>
      </c>
      <c r="F33" s="86">
        <v>100</v>
      </c>
      <c r="G33" s="86">
        <v>100</v>
      </c>
      <c r="H33" s="86">
        <v>100</v>
      </c>
      <c r="I33" s="86">
        <v>100</v>
      </c>
      <c r="J33" s="86">
        <v>100</v>
      </c>
      <c r="K33" s="86">
        <v>100</v>
      </c>
      <c r="L33" s="86">
        <v>100</v>
      </c>
      <c r="M33" s="86">
        <v>100</v>
      </c>
      <c r="N33" s="86">
        <v>100</v>
      </c>
      <c r="O33" s="86">
        <v>100</v>
      </c>
      <c r="P33" s="86">
        <v>100</v>
      </c>
      <c r="Q33" s="86">
        <v>100</v>
      </c>
      <c r="R33" s="52">
        <v>100</v>
      </c>
      <c r="S33" s="254">
        <v>100</v>
      </c>
      <c r="T33" s="253">
        <v>100</v>
      </c>
    </row>
    <row r="34" spans="1:20" ht="12.75" customHeight="1" x14ac:dyDescent="0.25">
      <c r="A34" s="222" t="s">
        <v>226</v>
      </c>
      <c r="B34" s="88"/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250"/>
      <c r="S34" s="250"/>
      <c r="T34" s="244"/>
    </row>
    <row r="35" spans="1:20" ht="12.75" customHeight="1" x14ac:dyDescent="0.25">
      <c r="A35" s="224" t="s">
        <v>225</v>
      </c>
      <c r="B35" s="252">
        <v>42.858755786383654</v>
      </c>
      <c r="C35" s="252">
        <v>42.44854881266491</v>
      </c>
      <c r="D35" s="252">
        <v>43.319308087891542</v>
      </c>
      <c r="E35" s="252">
        <v>44.174316554019974</v>
      </c>
      <c r="F35" s="252">
        <v>48.016969218626677</v>
      </c>
      <c r="G35" s="252">
        <v>45.948434622467772</v>
      </c>
      <c r="H35" s="252">
        <v>49.56003406187908</v>
      </c>
      <c r="I35" s="252">
        <v>47.355857510099156</v>
      </c>
      <c r="J35" s="252">
        <v>48.52153667054715</v>
      </c>
      <c r="K35" s="252">
        <v>45.710893440189963</v>
      </c>
      <c r="L35" s="252">
        <v>48.735981752518533</v>
      </c>
      <c r="M35" s="252">
        <v>43.611929307805596</v>
      </c>
      <c r="N35" s="252">
        <v>43.130699088145896</v>
      </c>
      <c r="O35" s="252">
        <v>42.49837977965003</v>
      </c>
      <c r="P35" s="252">
        <v>42.170101871594404</v>
      </c>
      <c r="Q35" s="252">
        <v>43.348963474827244</v>
      </c>
      <c r="R35" s="251">
        <v>43.588417786970012</v>
      </c>
      <c r="S35" s="250">
        <v>45.103516266841929</v>
      </c>
      <c r="T35" s="250">
        <v>42.911355453926241</v>
      </c>
    </row>
    <row r="36" spans="1:20" ht="12.75" customHeight="1" x14ac:dyDescent="0.25">
      <c r="A36" s="168" t="s">
        <v>224</v>
      </c>
      <c r="B36" s="252">
        <v>29.231116630913402</v>
      </c>
      <c r="C36" s="252">
        <v>30.269129287598943</v>
      </c>
      <c r="D36" s="252">
        <v>29.742870500233753</v>
      </c>
      <c r="E36" s="252">
        <v>29.950569958640173</v>
      </c>
      <c r="F36" s="252">
        <v>28.364246250986579</v>
      </c>
      <c r="G36" s="252">
        <v>30.985267034990795</v>
      </c>
      <c r="H36" s="252">
        <v>28.214589838206074</v>
      </c>
      <c r="I36" s="252">
        <v>26.753580609621743</v>
      </c>
      <c r="J36" s="252">
        <v>24.121071012805587</v>
      </c>
      <c r="K36" s="252">
        <v>28.732561590976552</v>
      </c>
      <c r="L36" s="252">
        <v>26.877019578026989</v>
      </c>
      <c r="M36" s="252">
        <v>30.430780559646536</v>
      </c>
      <c r="N36" s="252">
        <v>27.669706180344477</v>
      </c>
      <c r="O36" s="252">
        <v>25.712896953985741</v>
      </c>
      <c r="P36" s="252">
        <v>23.252783700544892</v>
      </c>
      <c r="Q36" s="252">
        <v>24.123889437314904</v>
      </c>
      <c r="R36" s="251">
        <v>23.354015856601169</v>
      </c>
      <c r="S36" s="250">
        <v>20.407492605980941</v>
      </c>
      <c r="T36" s="244">
        <v>23.280140118711685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A3F80-6BDD-4D9A-AD60-65D79B197901}">
  <dimension ref="A1:S38"/>
  <sheetViews>
    <sheetView zoomScaleNormal="100" workbookViewId="0"/>
  </sheetViews>
  <sheetFormatPr defaultRowHeight="11.25" x14ac:dyDescent="0.2"/>
  <cols>
    <col min="1" max="1" width="20.7109375" style="43" customWidth="1"/>
    <col min="2" max="15" width="8.7109375" style="43" customWidth="1"/>
    <col min="16" max="16384" width="9.140625" style="43"/>
  </cols>
  <sheetData>
    <row r="1" spans="1:19" s="260" customFormat="1" ht="13.5" customHeight="1" thickBot="1" x14ac:dyDescent="0.3">
      <c r="A1" s="263" t="s">
        <v>279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1"/>
      <c r="P1" s="237"/>
      <c r="Q1" s="237"/>
      <c r="R1" s="237"/>
      <c r="S1" s="237"/>
    </row>
    <row r="2" spans="1:19" s="48" customFormat="1" ht="21" customHeight="1" x14ac:dyDescent="0.25">
      <c r="A2" s="414" t="s">
        <v>256</v>
      </c>
      <c r="B2" s="259" t="s">
        <v>278</v>
      </c>
      <c r="C2" s="242" t="s">
        <v>277</v>
      </c>
      <c r="D2" s="235" t="s">
        <v>276</v>
      </c>
      <c r="E2" s="235" t="s">
        <v>275</v>
      </c>
      <c r="F2" s="235" t="s">
        <v>274</v>
      </c>
      <c r="G2" s="235" t="s">
        <v>273</v>
      </c>
      <c r="H2" s="234" t="s">
        <v>272</v>
      </c>
      <c r="I2" s="234" t="s">
        <v>271</v>
      </c>
      <c r="J2" s="234" t="s">
        <v>270</v>
      </c>
      <c r="K2" s="235" t="s">
        <v>269</v>
      </c>
      <c r="L2" s="234" t="s">
        <v>268</v>
      </c>
      <c r="M2" s="234" t="s">
        <v>267</v>
      </c>
      <c r="N2" s="234" t="s">
        <v>266</v>
      </c>
      <c r="O2" s="234" t="s">
        <v>265</v>
      </c>
      <c r="P2" s="234" t="s">
        <v>264</v>
      </c>
      <c r="Q2" s="234" t="s">
        <v>263</v>
      </c>
      <c r="R2" s="234" t="s">
        <v>262</v>
      </c>
      <c r="S2" s="234" t="s">
        <v>261</v>
      </c>
    </row>
    <row r="3" spans="1:19" s="48" customFormat="1" ht="21" customHeight="1" x14ac:dyDescent="0.25">
      <c r="A3" s="415"/>
      <c r="B3" s="258">
        <v>41000</v>
      </c>
      <c r="C3" s="405">
        <v>40909</v>
      </c>
      <c r="D3" s="427"/>
      <c r="E3" s="427"/>
      <c r="F3" s="427"/>
      <c r="G3" s="427"/>
      <c r="H3" s="427"/>
      <c r="I3" s="427"/>
      <c r="J3" s="427"/>
      <c r="K3" s="427"/>
      <c r="L3" s="427"/>
      <c r="M3" s="427"/>
      <c r="N3" s="427"/>
      <c r="O3" s="427"/>
      <c r="P3" s="427"/>
      <c r="Q3" s="428"/>
      <c r="R3" s="257"/>
      <c r="S3" s="257"/>
    </row>
    <row r="4" spans="1:19" ht="12.75" customHeight="1" x14ac:dyDescent="0.2">
      <c r="A4" s="233" t="s">
        <v>255</v>
      </c>
      <c r="B4" s="22">
        <v>46712</v>
      </c>
      <c r="C4" s="22">
        <v>48960</v>
      </c>
      <c r="D4" s="22">
        <v>55422</v>
      </c>
      <c r="E4" s="22">
        <v>60369</v>
      </c>
      <c r="F4" s="22">
        <v>62307</v>
      </c>
      <c r="G4" s="22">
        <v>64865</v>
      </c>
      <c r="H4" s="22">
        <v>39200</v>
      </c>
      <c r="I4" s="22">
        <v>43857</v>
      </c>
      <c r="J4" s="22">
        <v>43216</v>
      </c>
      <c r="K4" s="22">
        <v>48682</v>
      </c>
      <c r="L4" s="22">
        <v>54251</v>
      </c>
      <c r="M4" s="22">
        <v>66025</v>
      </c>
      <c r="N4" s="22">
        <v>69918</v>
      </c>
      <c r="O4" s="22">
        <v>74344</v>
      </c>
      <c r="P4" s="22">
        <v>79994</v>
      </c>
      <c r="Q4" s="22">
        <v>82174</v>
      </c>
      <c r="R4" s="111">
        <v>84134</v>
      </c>
      <c r="S4" s="111">
        <v>84004</v>
      </c>
    </row>
    <row r="5" spans="1:19" ht="12.75" customHeight="1" x14ac:dyDescent="0.2">
      <c r="A5" s="233" t="s">
        <v>254</v>
      </c>
      <c r="B5" s="22">
        <v>15503</v>
      </c>
      <c r="C5" s="22">
        <v>15127</v>
      </c>
      <c r="D5" s="22">
        <v>14928</v>
      </c>
      <c r="E5" s="22">
        <v>15744</v>
      </c>
      <c r="F5" s="22">
        <v>15638</v>
      </c>
      <c r="G5" s="22">
        <v>16027</v>
      </c>
      <c r="H5" s="22">
        <v>10568</v>
      </c>
      <c r="I5" s="22">
        <v>13075</v>
      </c>
      <c r="J5" s="22">
        <v>13600</v>
      </c>
      <c r="K5" s="22">
        <v>15624</v>
      </c>
      <c r="L5" s="22">
        <v>20057</v>
      </c>
      <c r="M5" s="22">
        <v>21051</v>
      </c>
      <c r="N5" s="22">
        <v>22091</v>
      </c>
      <c r="O5" s="22">
        <v>23657</v>
      </c>
      <c r="P5" s="22">
        <v>24519</v>
      </c>
      <c r="Q5" s="22">
        <v>28350</v>
      </c>
      <c r="R5" s="111">
        <v>29217</v>
      </c>
      <c r="S5" s="111">
        <v>28756</v>
      </c>
    </row>
    <row r="6" spans="1:19" ht="12.75" customHeight="1" x14ac:dyDescent="0.2">
      <c r="A6" s="232" t="s">
        <v>253</v>
      </c>
      <c r="B6" s="44">
        <v>62215</v>
      </c>
      <c r="C6" s="44">
        <v>64087</v>
      </c>
      <c r="D6" s="44">
        <v>70350</v>
      </c>
      <c r="E6" s="44">
        <v>76113</v>
      </c>
      <c r="F6" s="44">
        <v>77945</v>
      </c>
      <c r="G6" s="44">
        <v>80892</v>
      </c>
      <c r="H6" s="44">
        <v>49768</v>
      </c>
      <c r="I6" s="44">
        <v>56932</v>
      </c>
      <c r="J6" s="44">
        <v>56816</v>
      </c>
      <c r="K6" s="44">
        <v>64306</v>
      </c>
      <c r="L6" s="44">
        <v>74308</v>
      </c>
      <c r="M6" s="44">
        <v>87076</v>
      </c>
      <c r="N6" s="44">
        <v>92009</v>
      </c>
      <c r="O6" s="44">
        <v>98001</v>
      </c>
      <c r="P6" s="44">
        <v>104513</v>
      </c>
      <c r="Q6" s="44">
        <v>110524</v>
      </c>
      <c r="R6" s="182">
        <v>113351</v>
      </c>
      <c r="S6" s="182">
        <v>112760</v>
      </c>
    </row>
    <row r="7" spans="1:19" ht="12.75" customHeight="1" x14ac:dyDescent="0.2">
      <c r="A7" s="233" t="s">
        <v>252</v>
      </c>
      <c r="B7" s="22">
        <v>4190</v>
      </c>
      <c r="C7" s="22">
        <v>4130</v>
      </c>
      <c r="D7" s="22">
        <v>4142</v>
      </c>
      <c r="E7" s="22">
        <v>3887</v>
      </c>
      <c r="F7" s="22">
        <v>3805</v>
      </c>
      <c r="G7" s="22">
        <v>3624</v>
      </c>
      <c r="H7" s="22">
        <v>3134</v>
      </c>
      <c r="I7" s="22">
        <v>3410</v>
      </c>
      <c r="J7" s="22">
        <v>3576</v>
      </c>
      <c r="K7" s="22">
        <v>4221</v>
      </c>
      <c r="L7" s="22">
        <v>4339</v>
      </c>
      <c r="M7" s="22">
        <v>4135</v>
      </c>
      <c r="N7" s="22">
        <v>4503</v>
      </c>
      <c r="O7" s="22">
        <v>4655</v>
      </c>
      <c r="P7" s="22">
        <v>4802</v>
      </c>
      <c r="Q7" s="22">
        <v>4915</v>
      </c>
      <c r="R7" s="111">
        <v>4995</v>
      </c>
      <c r="S7" s="111">
        <v>4855</v>
      </c>
    </row>
    <row r="8" spans="1:19" ht="12.75" customHeight="1" x14ac:dyDescent="0.2">
      <c r="A8" s="233" t="s">
        <v>251</v>
      </c>
      <c r="B8" s="22">
        <v>4045</v>
      </c>
      <c r="C8" s="22">
        <v>3782</v>
      </c>
      <c r="D8" s="22">
        <v>3642</v>
      </c>
      <c r="E8" s="22">
        <v>3917</v>
      </c>
      <c r="F8" s="22">
        <v>4028</v>
      </c>
      <c r="G8" s="22">
        <v>3821</v>
      </c>
      <c r="H8" s="22">
        <v>3080</v>
      </c>
      <c r="I8" s="22">
        <v>3199</v>
      </c>
      <c r="J8" s="22">
        <v>2269</v>
      </c>
      <c r="K8" s="22">
        <v>3568</v>
      </c>
      <c r="L8" s="22">
        <v>3578</v>
      </c>
      <c r="M8" s="22">
        <v>3288</v>
      </c>
      <c r="N8" s="22">
        <v>3474</v>
      </c>
      <c r="O8" s="22">
        <v>3804</v>
      </c>
      <c r="P8" s="22">
        <v>3958</v>
      </c>
      <c r="Q8" s="22">
        <v>3288</v>
      </c>
      <c r="R8" s="111">
        <v>3452</v>
      </c>
      <c r="S8" s="111">
        <v>3308</v>
      </c>
    </row>
    <row r="9" spans="1:19" ht="12.75" customHeight="1" x14ac:dyDescent="0.2">
      <c r="A9" s="233" t="s">
        <v>250</v>
      </c>
      <c r="B9" s="22">
        <v>2623</v>
      </c>
      <c r="C9" s="22">
        <v>2526</v>
      </c>
      <c r="D9" s="22">
        <v>2297</v>
      </c>
      <c r="E9" s="22">
        <v>2278</v>
      </c>
      <c r="F9" s="22">
        <v>2392</v>
      </c>
      <c r="G9" s="22">
        <v>2435</v>
      </c>
      <c r="H9" s="22">
        <v>2261</v>
      </c>
      <c r="I9" s="22">
        <v>2461</v>
      </c>
      <c r="J9" s="22">
        <v>2598</v>
      </c>
      <c r="K9" s="22">
        <v>2913</v>
      </c>
      <c r="L9" s="22">
        <v>2860</v>
      </c>
      <c r="M9" s="22">
        <v>2772</v>
      </c>
      <c r="N9" s="22">
        <v>2954</v>
      </c>
      <c r="O9" s="22">
        <v>3193</v>
      </c>
      <c r="P9" s="22">
        <v>3330</v>
      </c>
      <c r="Q9" s="22">
        <v>3747</v>
      </c>
      <c r="R9" s="111">
        <v>3974</v>
      </c>
      <c r="S9" s="111">
        <v>3992</v>
      </c>
    </row>
    <row r="10" spans="1:19" ht="12.75" customHeight="1" x14ac:dyDescent="0.2">
      <c r="A10" s="232" t="s">
        <v>249</v>
      </c>
      <c r="B10" s="44">
        <v>10858</v>
      </c>
      <c r="C10" s="44">
        <v>10438</v>
      </c>
      <c r="D10" s="44">
        <v>10081</v>
      </c>
      <c r="E10" s="44">
        <v>10082</v>
      </c>
      <c r="F10" s="44">
        <v>10225</v>
      </c>
      <c r="G10" s="44">
        <v>9880</v>
      </c>
      <c r="H10" s="44">
        <v>8475</v>
      </c>
      <c r="I10" s="44">
        <v>9070</v>
      </c>
      <c r="J10" s="44">
        <v>8443</v>
      </c>
      <c r="K10" s="44">
        <v>10702</v>
      </c>
      <c r="L10" s="44">
        <v>10777</v>
      </c>
      <c r="M10" s="44">
        <v>10195</v>
      </c>
      <c r="N10" s="44">
        <v>10931</v>
      </c>
      <c r="O10" s="44">
        <v>11652</v>
      </c>
      <c r="P10" s="44">
        <v>12090</v>
      </c>
      <c r="Q10" s="44">
        <v>11950</v>
      </c>
      <c r="R10" s="182">
        <v>12421</v>
      </c>
      <c r="S10" s="182">
        <v>12155</v>
      </c>
    </row>
    <row r="11" spans="1:19" ht="12.75" customHeight="1" x14ac:dyDescent="0.2">
      <c r="A11" s="233" t="s">
        <v>248</v>
      </c>
      <c r="B11" s="22">
        <v>3096</v>
      </c>
      <c r="C11" s="22">
        <v>2993</v>
      </c>
      <c r="D11" s="22">
        <v>2876</v>
      </c>
      <c r="E11" s="22">
        <v>2837</v>
      </c>
      <c r="F11" s="22">
        <v>2906</v>
      </c>
      <c r="G11" s="22">
        <v>3032</v>
      </c>
      <c r="H11" s="22">
        <v>2703</v>
      </c>
      <c r="I11" s="22">
        <v>3448</v>
      </c>
      <c r="J11" s="22">
        <v>2736</v>
      </c>
      <c r="K11" s="22">
        <v>4282</v>
      </c>
      <c r="L11" s="22">
        <v>3726</v>
      </c>
      <c r="M11" s="22">
        <v>4796</v>
      </c>
      <c r="N11" s="22">
        <v>5134</v>
      </c>
      <c r="O11" s="22">
        <v>5547</v>
      </c>
      <c r="P11" s="22">
        <v>6057</v>
      </c>
      <c r="Q11" s="22">
        <v>6604</v>
      </c>
      <c r="R11" s="111">
        <v>7532</v>
      </c>
      <c r="S11" s="111">
        <v>7838</v>
      </c>
    </row>
    <row r="12" spans="1:19" ht="12.75" customHeight="1" x14ac:dyDescent="0.2">
      <c r="A12" s="233" t="s">
        <v>247</v>
      </c>
      <c r="B12" s="22">
        <v>1421</v>
      </c>
      <c r="C12" s="22">
        <v>1338</v>
      </c>
      <c r="D12" s="22">
        <v>1337</v>
      </c>
      <c r="E12" s="22">
        <v>1425</v>
      </c>
      <c r="F12" s="22">
        <v>1527</v>
      </c>
      <c r="G12" s="22">
        <v>1554</v>
      </c>
      <c r="H12" s="22">
        <v>1410</v>
      </c>
      <c r="I12" s="22">
        <v>1549</v>
      </c>
      <c r="J12" s="22">
        <v>1640</v>
      </c>
      <c r="K12" s="22">
        <v>1754</v>
      </c>
      <c r="L12" s="22">
        <v>1743</v>
      </c>
      <c r="M12" s="22">
        <v>2162</v>
      </c>
      <c r="N12" s="22">
        <v>2188</v>
      </c>
      <c r="O12" s="22">
        <v>2291</v>
      </c>
      <c r="P12" s="22">
        <v>2586</v>
      </c>
      <c r="Q12" s="22">
        <v>2612</v>
      </c>
      <c r="R12" s="111">
        <v>3007</v>
      </c>
      <c r="S12" s="111">
        <v>2849</v>
      </c>
    </row>
    <row r="13" spans="1:19" ht="12.75" customHeight="1" x14ac:dyDescent="0.2">
      <c r="A13" s="233" t="s">
        <v>246</v>
      </c>
      <c r="B13" s="22">
        <v>1768</v>
      </c>
      <c r="C13" s="22">
        <v>1891</v>
      </c>
      <c r="D13" s="22">
        <v>2051</v>
      </c>
      <c r="E13" s="22">
        <v>2235</v>
      </c>
      <c r="F13" s="22">
        <v>2331</v>
      </c>
      <c r="G13" s="22">
        <v>2350</v>
      </c>
      <c r="H13" s="22">
        <v>2145</v>
      </c>
      <c r="I13" s="22">
        <v>2036</v>
      </c>
      <c r="J13" s="22">
        <v>2194</v>
      </c>
      <c r="K13" s="22">
        <v>2304</v>
      </c>
      <c r="L13" s="22">
        <v>2211</v>
      </c>
      <c r="M13" s="22">
        <v>2853</v>
      </c>
      <c r="N13" s="22">
        <v>3641</v>
      </c>
      <c r="O13" s="22">
        <v>3919</v>
      </c>
      <c r="P13" s="22">
        <v>4064</v>
      </c>
      <c r="Q13" s="22">
        <v>5055</v>
      </c>
      <c r="R13" s="111">
        <v>5464</v>
      </c>
      <c r="S13" s="111">
        <v>5568</v>
      </c>
    </row>
    <row r="14" spans="1:19" ht="12.75" customHeight="1" x14ac:dyDescent="0.2">
      <c r="A14" s="232" t="s">
        <v>245</v>
      </c>
      <c r="B14" s="44">
        <v>6285</v>
      </c>
      <c r="C14" s="44">
        <v>6222</v>
      </c>
      <c r="D14" s="44">
        <v>6264</v>
      </c>
      <c r="E14" s="44">
        <v>6497</v>
      </c>
      <c r="F14" s="44">
        <v>6764</v>
      </c>
      <c r="G14" s="44">
        <v>6936</v>
      </c>
      <c r="H14" s="44">
        <v>6258</v>
      </c>
      <c r="I14" s="44">
        <v>7033</v>
      </c>
      <c r="J14" s="44">
        <v>6570</v>
      </c>
      <c r="K14" s="44">
        <v>8340</v>
      </c>
      <c r="L14" s="44">
        <v>7680</v>
      </c>
      <c r="M14" s="44">
        <v>9811</v>
      </c>
      <c r="N14" s="44">
        <v>10963</v>
      </c>
      <c r="O14" s="44">
        <v>11757</v>
      </c>
      <c r="P14" s="44">
        <v>12707</v>
      </c>
      <c r="Q14" s="44">
        <v>14271</v>
      </c>
      <c r="R14" s="182">
        <v>16003</v>
      </c>
      <c r="S14" s="182">
        <v>16255</v>
      </c>
    </row>
    <row r="15" spans="1:19" ht="12.75" customHeight="1" x14ac:dyDescent="0.2">
      <c r="A15" s="233" t="s">
        <v>244</v>
      </c>
      <c r="B15" s="22">
        <v>5169</v>
      </c>
      <c r="C15" s="22">
        <v>5095</v>
      </c>
      <c r="D15" s="22">
        <v>4783</v>
      </c>
      <c r="E15" s="22">
        <v>4769</v>
      </c>
      <c r="F15" s="22">
        <v>4636</v>
      </c>
      <c r="G15" s="22">
        <v>4873</v>
      </c>
      <c r="H15" s="22">
        <v>3799</v>
      </c>
      <c r="I15" s="22">
        <v>3708</v>
      </c>
      <c r="J15" s="22">
        <v>3657</v>
      </c>
      <c r="K15" s="22">
        <v>3736</v>
      </c>
      <c r="L15" s="22">
        <v>3522</v>
      </c>
      <c r="M15" s="22">
        <v>3179</v>
      </c>
      <c r="N15" s="22">
        <v>4218</v>
      </c>
      <c r="O15" s="22">
        <v>4413</v>
      </c>
      <c r="P15" s="22">
        <v>4641</v>
      </c>
      <c r="Q15" s="22">
        <v>5744</v>
      </c>
      <c r="R15" s="111">
        <v>6346</v>
      </c>
      <c r="S15" s="111">
        <v>6657</v>
      </c>
    </row>
    <row r="16" spans="1:19" ht="12.75" customHeight="1" x14ac:dyDescent="0.2">
      <c r="A16" s="233" t="s">
        <v>243</v>
      </c>
      <c r="B16" s="22">
        <v>2965</v>
      </c>
      <c r="C16" s="22">
        <v>2975</v>
      </c>
      <c r="D16" s="22">
        <v>2862</v>
      </c>
      <c r="E16" s="22">
        <v>2890</v>
      </c>
      <c r="F16" s="22">
        <v>2981</v>
      </c>
      <c r="G16" s="22">
        <v>3163</v>
      </c>
      <c r="H16" s="22">
        <v>2956</v>
      </c>
      <c r="I16" s="22">
        <v>2794</v>
      </c>
      <c r="J16" s="22">
        <v>2847</v>
      </c>
      <c r="K16" s="22">
        <v>2953</v>
      </c>
      <c r="L16" s="22">
        <v>2810</v>
      </c>
      <c r="M16" s="22">
        <v>2755</v>
      </c>
      <c r="N16" s="22">
        <v>4222</v>
      </c>
      <c r="O16" s="22">
        <v>4012</v>
      </c>
      <c r="P16" s="22">
        <v>4157</v>
      </c>
      <c r="Q16" s="22">
        <v>5097</v>
      </c>
      <c r="R16" s="111">
        <v>5639</v>
      </c>
      <c r="S16" s="111">
        <v>5811</v>
      </c>
    </row>
    <row r="17" spans="1:19" ht="12.75" customHeight="1" x14ac:dyDescent="0.2">
      <c r="A17" s="233" t="s">
        <v>242</v>
      </c>
      <c r="B17" s="22">
        <v>1976</v>
      </c>
      <c r="C17" s="22">
        <v>1964</v>
      </c>
      <c r="D17" s="22">
        <v>1782</v>
      </c>
      <c r="E17" s="22">
        <v>1785</v>
      </c>
      <c r="F17" s="22">
        <v>1671</v>
      </c>
      <c r="G17" s="22">
        <v>1680</v>
      </c>
      <c r="H17" s="22">
        <v>1695</v>
      </c>
      <c r="I17" s="22">
        <v>1653</v>
      </c>
      <c r="J17" s="22">
        <v>1725</v>
      </c>
      <c r="K17" s="22">
        <v>1837</v>
      </c>
      <c r="L17" s="22">
        <v>1913</v>
      </c>
      <c r="M17" s="22">
        <v>1542</v>
      </c>
      <c r="N17" s="22">
        <v>1866</v>
      </c>
      <c r="O17" s="22">
        <v>1831</v>
      </c>
      <c r="P17" s="22">
        <v>1846</v>
      </c>
      <c r="Q17" s="22">
        <v>2057</v>
      </c>
      <c r="R17" s="111">
        <v>2102</v>
      </c>
      <c r="S17" s="111">
        <v>2120</v>
      </c>
    </row>
    <row r="18" spans="1:19" ht="12.75" customHeight="1" x14ac:dyDescent="0.2">
      <c r="A18" s="232" t="s">
        <v>241</v>
      </c>
      <c r="B18" s="44">
        <v>10110</v>
      </c>
      <c r="C18" s="44">
        <v>10034</v>
      </c>
      <c r="D18" s="44">
        <v>9427</v>
      </c>
      <c r="E18" s="44">
        <v>9444</v>
      </c>
      <c r="F18" s="44">
        <v>9288</v>
      </c>
      <c r="G18" s="44">
        <v>9716</v>
      </c>
      <c r="H18" s="44">
        <v>8450</v>
      </c>
      <c r="I18" s="44">
        <v>8155</v>
      </c>
      <c r="J18" s="44">
        <v>8229</v>
      </c>
      <c r="K18" s="44">
        <v>8526</v>
      </c>
      <c r="L18" s="44">
        <v>8245</v>
      </c>
      <c r="M18" s="44">
        <v>7476</v>
      </c>
      <c r="N18" s="44">
        <v>10306</v>
      </c>
      <c r="O18" s="44">
        <v>10256</v>
      </c>
      <c r="P18" s="44">
        <v>10644</v>
      </c>
      <c r="Q18" s="44">
        <v>12898</v>
      </c>
      <c r="R18" s="182">
        <v>14087</v>
      </c>
      <c r="S18" s="182">
        <v>14588</v>
      </c>
    </row>
    <row r="19" spans="1:19" ht="12.75" customHeight="1" x14ac:dyDescent="0.2">
      <c r="A19" s="232" t="s">
        <v>240</v>
      </c>
      <c r="B19" s="44">
        <v>27253</v>
      </c>
      <c r="C19" s="44">
        <v>26694</v>
      </c>
      <c r="D19" s="44">
        <v>25772</v>
      </c>
      <c r="E19" s="44">
        <v>26023</v>
      </c>
      <c r="F19" s="44">
        <v>26277</v>
      </c>
      <c r="G19" s="44">
        <v>26532</v>
      </c>
      <c r="H19" s="44">
        <v>23183</v>
      </c>
      <c r="I19" s="44">
        <v>24258</v>
      </c>
      <c r="J19" s="44">
        <v>23242</v>
      </c>
      <c r="K19" s="44">
        <v>27568</v>
      </c>
      <c r="L19" s="44">
        <v>26702</v>
      </c>
      <c r="M19" s="44">
        <v>27482</v>
      </c>
      <c r="N19" s="44">
        <v>32200</v>
      </c>
      <c r="O19" s="44">
        <v>33665</v>
      </c>
      <c r="P19" s="44">
        <f>SUM(P10,P14,P18)</f>
        <v>35441</v>
      </c>
      <c r="Q19" s="44">
        <v>39119</v>
      </c>
      <c r="R19" s="182">
        <f>+R18+R14+R10</f>
        <v>42511</v>
      </c>
      <c r="S19" s="182">
        <v>42998</v>
      </c>
    </row>
    <row r="20" spans="1:19" ht="12.75" customHeight="1" x14ac:dyDescent="0.2">
      <c r="A20" s="233" t="s">
        <v>239</v>
      </c>
      <c r="B20" s="22">
        <v>4631</v>
      </c>
      <c r="C20" s="22">
        <v>4493</v>
      </c>
      <c r="D20" s="22">
        <v>4089</v>
      </c>
      <c r="E20" s="22">
        <v>4098</v>
      </c>
      <c r="F20" s="22">
        <v>3988</v>
      </c>
      <c r="G20" s="22">
        <v>3790</v>
      </c>
      <c r="H20" s="22">
        <v>3187</v>
      </c>
      <c r="I20" s="22">
        <v>3119</v>
      </c>
      <c r="J20" s="22">
        <v>3316</v>
      </c>
      <c r="K20" s="22">
        <v>3675</v>
      </c>
      <c r="L20" s="22">
        <v>3725</v>
      </c>
      <c r="M20" s="22">
        <v>3740</v>
      </c>
      <c r="N20" s="22">
        <v>3856</v>
      </c>
      <c r="O20" s="22">
        <v>3729</v>
      </c>
      <c r="P20" s="22">
        <v>4005</v>
      </c>
      <c r="Q20" s="22">
        <v>3837</v>
      </c>
      <c r="R20" s="111">
        <v>4018</v>
      </c>
      <c r="S20" s="111">
        <v>4031</v>
      </c>
    </row>
    <row r="21" spans="1:19" ht="12.75" customHeight="1" x14ac:dyDescent="0.2">
      <c r="A21" s="233" t="s">
        <v>238</v>
      </c>
      <c r="B21" s="22">
        <v>2655</v>
      </c>
      <c r="C21" s="22">
        <v>2540</v>
      </c>
      <c r="D21" s="22">
        <v>2346</v>
      </c>
      <c r="E21" s="22">
        <v>2482</v>
      </c>
      <c r="F21" s="22">
        <v>2345</v>
      </c>
      <c r="G21" s="22">
        <v>2375</v>
      </c>
      <c r="H21" s="22">
        <v>1906</v>
      </c>
      <c r="I21" s="22">
        <v>1969</v>
      </c>
      <c r="J21" s="22">
        <v>2071</v>
      </c>
      <c r="K21" s="22">
        <v>2320</v>
      </c>
      <c r="L21" s="22">
        <v>2571</v>
      </c>
      <c r="M21" s="22">
        <v>2486</v>
      </c>
      <c r="N21" s="22">
        <v>2561</v>
      </c>
      <c r="O21" s="22">
        <v>2635</v>
      </c>
      <c r="P21" s="22">
        <v>2780</v>
      </c>
      <c r="Q21" s="22">
        <v>2711</v>
      </c>
      <c r="R21" s="111">
        <v>2615</v>
      </c>
      <c r="S21" s="111">
        <v>2536</v>
      </c>
    </row>
    <row r="22" spans="1:19" ht="12.75" customHeight="1" x14ac:dyDescent="0.2">
      <c r="A22" s="233" t="s">
        <v>237</v>
      </c>
      <c r="B22" s="22">
        <v>1177</v>
      </c>
      <c r="C22" s="22">
        <v>1177</v>
      </c>
      <c r="D22" s="22">
        <v>1196</v>
      </c>
      <c r="E22" s="22">
        <v>1212</v>
      </c>
      <c r="F22" s="22">
        <v>1254</v>
      </c>
      <c r="G22" s="22">
        <v>1254</v>
      </c>
      <c r="H22" s="22">
        <v>980</v>
      </c>
      <c r="I22" s="22">
        <v>1016</v>
      </c>
      <c r="J22" s="22">
        <v>1107</v>
      </c>
      <c r="K22" s="22">
        <v>1186</v>
      </c>
      <c r="L22" s="22">
        <v>1321</v>
      </c>
      <c r="M22" s="22">
        <v>1229</v>
      </c>
      <c r="N22" s="22">
        <v>1281</v>
      </c>
      <c r="O22" s="22">
        <v>1217</v>
      </c>
      <c r="P22" s="22">
        <v>1283</v>
      </c>
      <c r="Q22" s="22">
        <v>1390</v>
      </c>
      <c r="R22" s="111">
        <v>1473</v>
      </c>
      <c r="S22" s="111">
        <v>1473</v>
      </c>
    </row>
    <row r="23" spans="1:19" ht="12.75" customHeight="1" x14ac:dyDescent="0.2">
      <c r="A23" s="232" t="s">
        <v>236</v>
      </c>
      <c r="B23" s="44">
        <v>8463</v>
      </c>
      <c r="C23" s="44">
        <v>8210</v>
      </c>
      <c r="D23" s="44">
        <v>7631</v>
      </c>
      <c r="E23" s="44">
        <v>7792</v>
      </c>
      <c r="F23" s="44">
        <v>7587</v>
      </c>
      <c r="G23" s="44">
        <v>7419</v>
      </c>
      <c r="H23" s="44">
        <v>6073</v>
      </c>
      <c r="I23" s="44">
        <v>6104</v>
      </c>
      <c r="J23" s="44">
        <v>6494</v>
      </c>
      <c r="K23" s="44">
        <v>7181</v>
      </c>
      <c r="L23" s="44">
        <v>7617</v>
      </c>
      <c r="M23" s="44">
        <v>7455</v>
      </c>
      <c r="N23" s="44">
        <v>7698</v>
      </c>
      <c r="O23" s="44">
        <v>7581</v>
      </c>
      <c r="P23" s="44">
        <v>8068</v>
      </c>
      <c r="Q23" s="44">
        <v>7938</v>
      </c>
      <c r="R23" s="182">
        <v>8106</v>
      </c>
      <c r="S23" s="182">
        <v>8040</v>
      </c>
    </row>
    <row r="24" spans="1:19" ht="12.75" customHeight="1" x14ac:dyDescent="0.2">
      <c r="A24" s="233" t="s">
        <v>235</v>
      </c>
      <c r="B24" s="22">
        <v>7677</v>
      </c>
      <c r="C24" s="22">
        <v>7460</v>
      </c>
      <c r="D24" s="22">
        <v>6593</v>
      </c>
      <c r="E24" s="22">
        <v>6199</v>
      </c>
      <c r="F24" s="22">
        <v>5581</v>
      </c>
      <c r="G24" s="22">
        <v>5761</v>
      </c>
      <c r="H24" s="22">
        <v>4844</v>
      </c>
      <c r="I24" s="22">
        <v>4763</v>
      </c>
      <c r="J24" s="22">
        <v>4915</v>
      </c>
      <c r="K24" s="22">
        <v>5339</v>
      </c>
      <c r="L24" s="22">
        <v>5599</v>
      </c>
      <c r="M24" s="22">
        <v>5417</v>
      </c>
      <c r="N24" s="22">
        <v>5552</v>
      </c>
      <c r="O24" s="22">
        <v>5607</v>
      </c>
      <c r="P24" s="22">
        <v>6189</v>
      </c>
      <c r="Q24" s="22">
        <v>7502</v>
      </c>
      <c r="R24" s="111">
        <v>8394</v>
      </c>
      <c r="S24" s="111">
        <v>8302</v>
      </c>
    </row>
    <row r="25" spans="1:19" ht="12.75" customHeight="1" x14ac:dyDescent="0.2">
      <c r="A25" s="233" t="s">
        <v>234</v>
      </c>
      <c r="B25" s="22">
        <v>2441</v>
      </c>
      <c r="C25" s="22">
        <v>2520</v>
      </c>
      <c r="D25" s="22">
        <v>2365</v>
      </c>
      <c r="E25" s="22">
        <v>2355</v>
      </c>
      <c r="F25" s="22">
        <v>2405</v>
      </c>
      <c r="G25" s="22">
        <v>2245</v>
      </c>
      <c r="H25" s="22">
        <v>1902</v>
      </c>
      <c r="I25" s="22">
        <v>2020</v>
      </c>
      <c r="J25" s="22">
        <v>2062</v>
      </c>
      <c r="K25" s="22">
        <v>2243</v>
      </c>
      <c r="L25" s="22">
        <v>2427</v>
      </c>
      <c r="M25" s="22">
        <v>2205</v>
      </c>
      <c r="N25" s="22">
        <v>2326</v>
      </c>
      <c r="O25" s="22">
        <v>2385</v>
      </c>
      <c r="P25" s="22">
        <v>2402</v>
      </c>
      <c r="Q25" s="22">
        <v>2475</v>
      </c>
      <c r="R25" s="111">
        <v>2579</v>
      </c>
      <c r="S25" s="111">
        <v>2450</v>
      </c>
    </row>
    <row r="26" spans="1:19" ht="12.75" customHeight="1" x14ac:dyDescent="0.2">
      <c r="A26" s="233" t="s">
        <v>233</v>
      </c>
      <c r="B26" s="22">
        <v>7187</v>
      </c>
      <c r="C26" s="22">
        <v>7632</v>
      </c>
      <c r="D26" s="22">
        <v>7338</v>
      </c>
      <c r="E26" s="22">
        <v>8039</v>
      </c>
      <c r="F26" s="22">
        <v>9344</v>
      </c>
      <c r="G26" s="22">
        <v>8817</v>
      </c>
      <c r="H26" s="22">
        <v>7725</v>
      </c>
      <c r="I26" s="22">
        <v>7024</v>
      </c>
      <c r="J26" s="22">
        <v>7245</v>
      </c>
      <c r="K26" s="22">
        <v>7593</v>
      </c>
      <c r="L26" s="22">
        <v>7984</v>
      </c>
      <c r="M26" s="22">
        <v>7539</v>
      </c>
      <c r="N26" s="22">
        <v>7645</v>
      </c>
      <c r="O26" s="22">
        <v>7311</v>
      </c>
      <c r="P26" s="22">
        <v>7512</v>
      </c>
      <c r="Q26" s="22">
        <v>7433</v>
      </c>
      <c r="R26" s="111">
        <v>7937</v>
      </c>
      <c r="S26" s="111">
        <v>7502</v>
      </c>
    </row>
    <row r="27" spans="1:19" ht="12.75" customHeight="1" x14ac:dyDescent="0.2">
      <c r="A27" s="232" t="s">
        <v>232</v>
      </c>
      <c r="B27" s="44">
        <v>17305</v>
      </c>
      <c r="C27" s="44">
        <v>17612</v>
      </c>
      <c r="D27" s="44">
        <v>16296</v>
      </c>
      <c r="E27" s="44">
        <v>16593</v>
      </c>
      <c r="F27" s="44">
        <v>17330</v>
      </c>
      <c r="G27" s="44">
        <v>16823</v>
      </c>
      <c r="H27" s="44">
        <v>14471</v>
      </c>
      <c r="I27" s="44">
        <v>13807</v>
      </c>
      <c r="J27" s="44">
        <v>14222</v>
      </c>
      <c r="K27" s="44">
        <v>15175</v>
      </c>
      <c r="L27" s="44">
        <v>16010</v>
      </c>
      <c r="M27" s="44">
        <v>15161</v>
      </c>
      <c r="N27" s="44">
        <v>15523</v>
      </c>
      <c r="O27" s="44">
        <v>15303</v>
      </c>
      <c r="P27" s="44">
        <v>16103</v>
      </c>
      <c r="Q27" s="44">
        <v>17410</v>
      </c>
      <c r="R27" s="182">
        <v>18910</v>
      </c>
      <c r="S27" s="182">
        <v>18254</v>
      </c>
    </row>
    <row r="28" spans="1:19" ht="12.75" customHeight="1" x14ac:dyDescent="0.2">
      <c r="A28" s="233" t="s">
        <v>231</v>
      </c>
      <c r="B28" s="22">
        <v>6209</v>
      </c>
      <c r="C28" s="22">
        <v>6235</v>
      </c>
      <c r="D28" s="22">
        <v>5991</v>
      </c>
      <c r="E28" s="22">
        <v>5845</v>
      </c>
      <c r="F28" s="22">
        <v>5959</v>
      </c>
      <c r="G28" s="22">
        <v>5868</v>
      </c>
      <c r="H28" s="22">
        <v>4633</v>
      </c>
      <c r="I28" s="22">
        <v>4386</v>
      </c>
      <c r="J28" s="22">
        <v>4174</v>
      </c>
      <c r="K28" s="22">
        <v>4518</v>
      </c>
      <c r="L28" s="22">
        <v>5381</v>
      </c>
      <c r="M28" s="22">
        <v>5175</v>
      </c>
      <c r="N28" s="22">
        <v>5788</v>
      </c>
      <c r="O28" s="22">
        <v>6494</v>
      </c>
      <c r="P28" s="22">
        <v>6363</v>
      </c>
      <c r="Q28" s="22">
        <v>7814</v>
      </c>
      <c r="R28" s="111">
        <v>8492</v>
      </c>
      <c r="S28" s="111">
        <v>8805</v>
      </c>
    </row>
    <row r="29" spans="1:19" ht="12.75" customHeight="1" x14ac:dyDescent="0.2">
      <c r="A29" s="233" t="s">
        <v>230</v>
      </c>
      <c r="B29" s="22">
        <v>5475</v>
      </c>
      <c r="C29" s="22">
        <v>5253</v>
      </c>
      <c r="D29" s="22">
        <v>4980</v>
      </c>
      <c r="E29" s="22">
        <v>4383</v>
      </c>
      <c r="F29" s="22">
        <v>3807</v>
      </c>
      <c r="G29" s="22">
        <v>3609</v>
      </c>
      <c r="H29" s="22">
        <v>3088</v>
      </c>
      <c r="I29" s="22">
        <v>2845</v>
      </c>
      <c r="J29" s="22">
        <v>2935</v>
      </c>
      <c r="K29" s="22">
        <v>2977</v>
      </c>
      <c r="L29" s="22">
        <v>3319</v>
      </c>
      <c r="M29" s="22">
        <v>2888</v>
      </c>
      <c r="N29" s="22">
        <v>3134</v>
      </c>
      <c r="O29" s="22">
        <v>2829</v>
      </c>
      <c r="P29" s="22">
        <v>2745</v>
      </c>
      <c r="Q29" s="22">
        <v>2923</v>
      </c>
      <c r="R29" s="111">
        <v>3168</v>
      </c>
      <c r="S29" s="111">
        <v>3051</v>
      </c>
    </row>
    <row r="30" spans="1:19" ht="12.75" customHeight="1" x14ac:dyDescent="0.2">
      <c r="A30" s="233" t="s">
        <v>229</v>
      </c>
      <c r="B30" s="22">
        <v>11098</v>
      </c>
      <c r="C30" s="22">
        <v>11771</v>
      </c>
      <c r="D30" s="22">
        <v>11386</v>
      </c>
      <c r="E30" s="22">
        <v>11389</v>
      </c>
      <c r="F30" s="22">
        <v>11272</v>
      </c>
      <c r="G30" s="22">
        <v>11982</v>
      </c>
      <c r="H30" s="22">
        <v>8812</v>
      </c>
      <c r="I30" s="22">
        <v>8097</v>
      </c>
      <c r="J30" s="22">
        <v>8005</v>
      </c>
      <c r="K30" s="22">
        <v>8384</v>
      </c>
      <c r="L30" s="22">
        <v>8816</v>
      </c>
      <c r="M30" s="22">
        <v>9193</v>
      </c>
      <c r="N30" s="22">
        <v>9678</v>
      </c>
      <c r="O30" s="22">
        <v>10824</v>
      </c>
      <c r="P30" s="22">
        <v>11125</v>
      </c>
      <c r="Q30" s="22">
        <v>12091</v>
      </c>
      <c r="R30" s="111">
        <v>12371</v>
      </c>
      <c r="S30" s="111">
        <v>11297</v>
      </c>
    </row>
    <row r="31" spans="1:19" ht="12.75" customHeight="1" x14ac:dyDescent="0.2">
      <c r="A31" s="232" t="s">
        <v>228</v>
      </c>
      <c r="B31" s="44">
        <v>22782</v>
      </c>
      <c r="C31" s="44">
        <v>23259</v>
      </c>
      <c r="D31" s="44">
        <v>22357</v>
      </c>
      <c r="E31" s="44">
        <v>21617</v>
      </c>
      <c r="F31" s="44">
        <v>21038</v>
      </c>
      <c r="G31" s="44">
        <v>21459</v>
      </c>
      <c r="H31" s="44">
        <v>16533</v>
      </c>
      <c r="I31" s="44">
        <v>15328</v>
      </c>
      <c r="J31" s="44">
        <v>15114</v>
      </c>
      <c r="K31" s="44">
        <v>15879</v>
      </c>
      <c r="L31" s="44">
        <v>17516</v>
      </c>
      <c r="M31" s="44">
        <v>17256</v>
      </c>
      <c r="N31" s="44">
        <v>18600</v>
      </c>
      <c r="O31" s="44">
        <v>20147</v>
      </c>
      <c r="P31" s="44">
        <v>20233</v>
      </c>
      <c r="Q31" s="44">
        <v>22828</v>
      </c>
      <c r="R31" s="182">
        <v>24031</v>
      </c>
      <c r="S31" s="182">
        <v>23153</v>
      </c>
    </row>
    <row r="32" spans="1:19" ht="12.75" customHeight="1" x14ac:dyDescent="0.2">
      <c r="A32" s="256" t="s">
        <v>227</v>
      </c>
      <c r="B32" s="44">
        <v>48550</v>
      </c>
      <c r="C32" s="44">
        <v>49081</v>
      </c>
      <c r="D32" s="44">
        <v>46284</v>
      </c>
      <c r="E32" s="44">
        <v>46002</v>
      </c>
      <c r="F32" s="44">
        <v>45955</v>
      </c>
      <c r="G32" s="44">
        <v>45701</v>
      </c>
      <c r="H32" s="44">
        <v>37077</v>
      </c>
      <c r="I32" s="44">
        <v>35239</v>
      </c>
      <c r="J32" s="44">
        <v>35830</v>
      </c>
      <c r="K32" s="44">
        <v>38235</v>
      </c>
      <c r="L32" s="44">
        <v>41143</v>
      </c>
      <c r="M32" s="44">
        <v>39872</v>
      </c>
      <c r="N32" s="44">
        <v>41821</v>
      </c>
      <c r="O32" s="44">
        <v>43031</v>
      </c>
      <c r="P32" s="44">
        <f>SUM(P23,P27,P31)</f>
        <v>44404</v>
      </c>
      <c r="Q32" s="44">
        <v>48176</v>
      </c>
      <c r="R32" s="182">
        <f>+R31+R27+R23</f>
        <v>51047</v>
      </c>
      <c r="S32" s="182">
        <v>49447</v>
      </c>
    </row>
    <row r="33" spans="1:19" ht="12.75" customHeight="1" x14ac:dyDescent="0.2">
      <c r="A33" s="222" t="s">
        <v>36</v>
      </c>
      <c r="B33" s="22">
        <v>83</v>
      </c>
      <c r="C33" s="22">
        <v>92</v>
      </c>
      <c r="D33" s="22">
        <v>100</v>
      </c>
      <c r="E33" s="22">
        <v>125</v>
      </c>
      <c r="F33" s="22">
        <v>68</v>
      </c>
      <c r="G33" s="22" t="s">
        <v>11</v>
      </c>
      <c r="H33" s="22" t="s">
        <v>11</v>
      </c>
      <c r="I33" s="22" t="s">
        <v>11</v>
      </c>
      <c r="J33" s="22" t="s">
        <v>11</v>
      </c>
      <c r="K33" s="22" t="s">
        <v>11</v>
      </c>
      <c r="L33" s="22" t="s">
        <v>11</v>
      </c>
      <c r="M33" s="22" t="s">
        <v>11</v>
      </c>
      <c r="N33" s="22" t="s">
        <v>11</v>
      </c>
      <c r="O33" s="22" t="s">
        <v>11</v>
      </c>
      <c r="P33" s="22" t="s">
        <v>11</v>
      </c>
      <c r="Q33" s="22" t="s">
        <v>11</v>
      </c>
      <c r="R33" s="22" t="s">
        <v>11</v>
      </c>
      <c r="S33" s="22" t="s">
        <v>11</v>
      </c>
    </row>
    <row r="34" spans="1:19" ht="12.75" customHeight="1" x14ac:dyDescent="0.2">
      <c r="A34" s="230" t="s">
        <v>22</v>
      </c>
      <c r="B34" s="44">
        <v>138101</v>
      </c>
      <c r="C34" s="44">
        <v>139954</v>
      </c>
      <c r="D34" s="44">
        <v>142506</v>
      </c>
      <c r="E34" s="44">
        <v>148263</v>
      </c>
      <c r="F34" s="44">
        <v>150245</v>
      </c>
      <c r="G34" s="44">
        <v>153125</v>
      </c>
      <c r="H34" s="44">
        <v>110028</v>
      </c>
      <c r="I34" s="44">
        <v>116429</v>
      </c>
      <c r="J34" s="44">
        <v>115888</v>
      </c>
      <c r="K34" s="44">
        <v>130109</v>
      </c>
      <c r="L34" s="44">
        <v>142153</v>
      </c>
      <c r="M34" s="44">
        <v>154430</v>
      </c>
      <c r="N34" s="44">
        <v>166030</v>
      </c>
      <c r="O34" s="44">
        <v>174697</v>
      </c>
      <c r="P34" s="44">
        <v>184358</v>
      </c>
      <c r="Q34" s="44">
        <v>197819</v>
      </c>
      <c r="R34" s="182">
        <f>+R32+R19+R6</f>
        <v>206909</v>
      </c>
      <c r="S34" s="182">
        <v>205205</v>
      </c>
    </row>
    <row r="35" spans="1:19" ht="12.75" customHeight="1" x14ac:dyDescent="0.2">
      <c r="A35" s="222" t="s">
        <v>226</v>
      </c>
      <c r="B35" s="245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111"/>
      <c r="S35" s="168"/>
    </row>
    <row r="36" spans="1:19" ht="12.75" customHeight="1" x14ac:dyDescent="0.2">
      <c r="A36" s="224" t="s">
        <v>225</v>
      </c>
      <c r="B36" s="22">
        <v>59955</v>
      </c>
      <c r="C36" s="22">
        <v>59175</v>
      </c>
      <c r="D36" s="22">
        <v>56791</v>
      </c>
      <c r="E36" s="22">
        <v>58187</v>
      </c>
      <c r="F36" s="22">
        <v>57909</v>
      </c>
      <c r="G36" s="22">
        <v>57975</v>
      </c>
      <c r="H36" s="22">
        <v>46229</v>
      </c>
      <c r="I36" s="22">
        <v>47458</v>
      </c>
      <c r="J36" s="22">
        <v>46815</v>
      </c>
      <c r="K36" s="22">
        <v>51871</v>
      </c>
      <c r="L36" s="22">
        <v>55228</v>
      </c>
      <c r="M36" s="22">
        <v>56155</v>
      </c>
      <c r="N36" s="22">
        <v>61092</v>
      </c>
      <c r="O36" s="22">
        <v>63509</v>
      </c>
      <c r="P36" s="22">
        <v>68347</v>
      </c>
      <c r="Q36" s="22">
        <v>73734</v>
      </c>
      <c r="R36" s="111">
        <v>79022</v>
      </c>
      <c r="S36" s="111">
        <v>77619</v>
      </c>
    </row>
    <row r="37" spans="1:19" ht="12.75" customHeight="1" x14ac:dyDescent="0.2">
      <c r="A37" s="168" t="s">
        <v>224</v>
      </c>
      <c r="B37" s="22">
        <v>30967</v>
      </c>
      <c r="C37" s="22">
        <v>31727</v>
      </c>
      <c r="D37" s="22">
        <v>30193</v>
      </c>
      <c r="E37" s="22">
        <v>29582</v>
      </c>
      <c r="F37" s="22">
        <v>29961</v>
      </c>
      <c r="G37" s="22">
        <v>30285</v>
      </c>
      <c r="H37" s="22">
        <v>24599</v>
      </c>
      <c r="I37" s="22">
        <v>25114</v>
      </c>
      <c r="J37" s="22">
        <v>25857</v>
      </c>
      <c r="K37" s="22">
        <v>29556</v>
      </c>
      <c r="L37" s="22">
        <v>32674</v>
      </c>
      <c r="M37" s="22">
        <v>32250</v>
      </c>
      <c r="N37" s="22">
        <v>35020</v>
      </c>
      <c r="O37" s="22">
        <v>36844</v>
      </c>
      <c r="P37" s="22">
        <v>36017</v>
      </c>
      <c r="Q37" s="22">
        <v>41911</v>
      </c>
      <c r="R37" s="111">
        <v>43753</v>
      </c>
      <c r="S37" s="111">
        <v>43582</v>
      </c>
    </row>
    <row r="38" spans="1:19" ht="12.75" customHeight="1" x14ac:dyDescent="0.2">
      <c r="A38" s="222" t="s">
        <v>36</v>
      </c>
      <c r="B38" s="22">
        <v>467</v>
      </c>
      <c r="C38" s="22" t="s">
        <v>11</v>
      </c>
      <c r="D38" s="22" t="s">
        <v>11</v>
      </c>
      <c r="E38" s="22" t="s">
        <v>11</v>
      </c>
      <c r="F38" s="22" t="s">
        <v>11</v>
      </c>
      <c r="G38" s="22" t="s">
        <v>11</v>
      </c>
      <c r="H38" s="22" t="s">
        <v>11</v>
      </c>
      <c r="I38" s="22" t="s">
        <v>11</v>
      </c>
      <c r="J38" s="22" t="s">
        <v>11</v>
      </c>
      <c r="K38" s="22" t="s">
        <v>11</v>
      </c>
      <c r="L38" s="22" t="s">
        <v>11</v>
      </c>
      <c r="M38" s="22" t="s">
        <v>11</v>
      </c>
      <c r="N38" s="22" t="s">
        <v>11</v>
      </c>
      <c r="O38" s="22" t="s">
        <v>11</v>
      </c>
      <c r="P38" s="22" t="s">
        <v>11</v>
      </c>
      <c r="Q38" s="22" t="s">
        <v>11</v>
      </c>
      <c r="R38" s="22" t="s">
        <v>11</v>
      </c>
      <c r="S38" s="22" t="s">
        <v>11</v>
      </c>
    </row>
  </sheetData>
  <mergeCells count="2">
    <mergeCell ref="A2:A3"/>
    <mergeCell ref="C3:Q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B95AF9-3F21-4CB4-8996-E67A18ED6BE5}">
  <dimension ref="A1:J36"/>
  <sheetViews>
    <sheetView zoomScaleNormal="100" workbookViewId="0"/>
  </sheetViews>
  <sheetFormatPr defaultRowHeight="12.75" x14ac:dyDescent="0.25"/>
  <cols>
    <col min="1" max="1" width="20.7109375" style="76" customWidth="1"/>
    <col min="2" max="10" width="7.7109375" style="76" customWidth="1"/>
    <col min="11" max="16384" width="9.140625" style="76"/>
  </cols>
  <sheetData>
    <row r="1" spans="1:10" s="236" customFormat="1" ht="13.5" customHeight="1" thickBot="1" x14ac:dyDescent="0.25">
      <c r="A1" s="266" t="s">
        <v>286</v>
      </c>
      <c r="B1" s="239"/>
      <c r="C1" s="239"/>
      <c r="D1" s="239"/>
      <c r="E1" s="239"/>
      <c r="F1" s="239"/>
      <c r="G1" s="239"/>
      <c r="H1" s="239"/>
      <c r="I1" s="238"/>
      <c r="J1" s="237"/>
    </row>
    <row r="2" spans="1:10" s="147" customFormat="1" ht="12.75" customHeight="1" x14ac:dyDescent="0.25">
      <c r="A2" s="384" t="s">
        <v>256</v>
      </c>
      <c r="B2" s="431" t="s">
        <v>285</v>
      </c>
      <c r="C2" s="431"/>
      <c r="D2" s="432"/>
      <c r="E2" s="433" t="s">
        <v>284</v>
      </c>
      <c r="F2" s="431"/>
      <c r="G2" s="432"/>
      <c r="H2" s="430" t="s">
        <v>283</v>
      </c>
      <c r="I2" s="431"/>
      <c r="J2" s="431"/>
    </row>
    <row r="3" spans="1:10" s="147" customFormat="1" ht="12.75" customHeight="1" x14ac:dyDescent="0.25">
      <c r="A3" s="429"/>
      <c r="B3" s="161" t="s">
        <v>282</v>
      </c>
      <c r="C3" s="161" t="s">
        <v>281</v>
      </c>
      <c r="D3" s="161" t="s">
        <v>22</v>
      </c>
      <c r="E3" s="161" t="s">
        <v>282</v>
      </c>
      <c r="F3" s="161" t="s">
        <v>281</v>
      </c>
      <c r="G3" s="161" t="s">
        <v>22</v>
      </c>
      <c r="H3" s="265" t="s">
        <v>282</v>
      </c>
      <c r="I3" s="161" t="s">
        <v>281</v>
      </c>
      <c r="J3" s="160" t="s">
        <v>22</v>
      </c>
    </row>
    <row r="4" spans="1:10" ht="12.75" customHeight="1" x14ac:dyDescent="0.25">
      <c r="A4" s="233" t="s">
        <v>255</v>
      </c>
      <c r="B4" s="22">
        <v>5439</v>
      </c>
      <c r="C4" s="22">
        <v>4481</v>
      </c>
      <c r="D4" s="22">
        <v>9920</v>
      </c>
      <c r="E4" s="22">
        <v>626</v>
      </c>
      <c r="F4" s="22">
        <v>346</v>
      </c>
      <c r="G4" s="22">
        <v>972</v>
      </c>
      <c r="H4" s="22">
        <v>898</v>
      </c>
      <c r="I4" s="22">
        <v>1201</v>
      </c>
      <c r="J4" s="22">
        <v>2099</v>
      </c>
    </row>
    <row r="5" spans="1:10" ht="12.75" customHeight="1" x14ac:dyDescent="0.25">
      <c r="A5" s="233" t="s">
        <v>254</v>
      </c>
      <c r="B5" s="22">
        <v>1451</v>
      </c>
      <c r="C5" s="22">
        <v>927</v>
      </c>
      <c r="D5" s="22">
        <v>2378</v>
      </c>
      <c r="E5" s="22">
        <v>137</v>
      </c>
      <c r="F5" s="22">
        <v>47</v>
      </c>
      <c r="G5" s="22">
        <v>184</v>
      </c>
      <c r="H5" s="22">
        <v>536</v>
      </c>
      <c r="I5" s="22">
        <v>688</v>
      </c>
      <c r="J5" s="22">
        <v>1224</v>
      </c>
    </row>
    <row r="6" spans="1:10" s="167" customFormat="1" ht="12.75" customHeight="1" x14ac:dyDescent="0.25">
      <c r="A6" s="232" t="s">
        <v>253</v>
      </c>
      <c r="B6" s="44">
        <v>6890</v>
      </c>
      <c r="C6" s="44">
        <v>5408</v>
      </c>
      <c r="D6" s="44">
        <v>12298</v>
      </c>
      <c r="E6" s="44">
        <v>763</v>
      </c>
      <c r="F6" s="44">
        <v>393</v>
      </c>
      <c r="G6" s="44">
        <v>1156</v>
      </c>
      <c r="H6" s="44">
        <v>1434</v>
      </c>
      <c r="I6" s="44">
        <v>1889</v>
      </c>
      <c r="J6" s="44">
        <v>3323</v>
      </c>
    </row>
    <row r="7" spans="1:10" ht="12.75" customHeight="1" x14ac:dyDescent="0.25">
      <c r="A7" s="233" t="s">
        <v>252</v>
      </c>
      <c r="B7" s="22">
        <v>360</v>
      </c>
      <c r="C7" s="22">
        <v>173</v>
      </c>
      <c r="D7" s="22">
        <v>533</v>
      </c>
      <c r="E7" s="22">
        <v>61</v>
      </c>
      <c r="F7" s="22">
        <v>38</v>
      </c>
      <c r="G7" s="22">
        <v>99</v>
      </c>
      <c r="H7" s="22">
        <v>114</v>
      </c>
      <c r="I7" s="22">
        <v>117</v>
      </c>
      <c r="J7" s="22">
        <v>231</v>
      </c>
    </row>
    <row r="8" spans="1:10" ht="12.75" customHeight="1" x14ac:dyDescent="0.25">
      <c r="A8" s="233" t="s">
        <v>251</v>
      </c>
      <c r="B8" s="22">
        <v>288</v>
      </c>
      <c r="C8" s="22">
        <v>213</v>
      </c>
      <c r="D8" s="22">
        <v>501</v>
      </c>
      <c r="E8" s="22">
        <v>37</v>
      </c>
      <c r="F8" s="22">
        <v>27</v>
      </c>
      <c r="G8" s="22">
        <v>64</v>
      </c>
      <c r="H8" s="22">
        <v>81</v>
      </c>
      <c r="I8" s="22">
        <v>93</v>
      </c>
      <c r="J8" s="22">
        <v>174</v>
      </c>
    </row>
    <row r="9" spans="1:10" ht="12.75" customHeight="1" x14ac:dyDescent="0.25">
      <c r="A9" s="233" t="s">
        <v>250</v>
      </c>
      <c r="B9" s="22">
        <v>263</v>
      </c>
      <c r="C9" s="22">
        <v>222</v>
      </c>
      <c r="D9" s="22">
        <v>485</v>
      </c>
      <c r="E9" s="22">
        <v>77</v>
      </c>
      <c r="F9" s="22">
        <v>61</v>
      </c>
      <c r="G9" s="22">
        <v>138</v>
      </c>
      <c r="H9" s="22">
        <v>39</v>
      </c>
      <c r="I9" s="22">
        <v>39</v>
      </c>
      <c r="J9" s="22">
        <v>78</v>
      </c>
    </row>
    <row r="10" spans="1:10" s="167" customFormat="1" ht="12.75" customHeight="1" x14ac:dyDescent="0.25">
      <c r="A10" s="232" t="s">
        <v>249</v>
      </c>
      <c r="B10" s="44">
        <v>911</v>
      </c>
      <c r="C10" s="44">
        <v>608</v>
      </c>
      <c r="D10" s="44">
        <v>1519</v>
      </c>
      <c r="E10" s="44">
        <v>175</v>
      </c>
      <c r="F10" s="44">
        <v>126</v>
      </c>
      <c r="G10" s="44">
        <v>301</v>
      </c>
      <c r="H10" s="44">
        <v>234</v>
      </c>
      <c r="I10" s="44">
        <v>249</v>
      </c>
      <c r="J10" s="44">
        <v>483</v>
      </c>
    </row>
    <row r="11" spans="1:10" ht="12.75" customHeight="1" x14ac:dyDescent="0.25">
      <c r="A11" s="233" t="s">
        <v>248</v>
      </c>
      <c r="B11" s="22">
        <v>642</v>
      </c>
      <c r="C11" s="22">
        <v>519</v>
      </c>
      <c r="D11" s="22">
        <v>1161</v>
      </c>
      <c r="E11" s="22">
        <v>187</v>
      </c>
      <c r="F11" s="22">
        <v>43</v>
      </c>
      <c r="G11" s="22">
        <v>230</v>
      </c>
      <c r="H11" s="22">
        <v>63</v>
      </c>
      <c r="I11" s="22">
        <v>90</v>
      </c>
      <c r="J11" s="22">
        <v>153</v>
      </c>
    </row>
    <row r="12" spans="1:10" ht="12.75" customHeight="1" x14ac:dyDescent="0.25">
      <c r="A12" s="233" t="s">
        <v>247</v>
      </c>
      <c r="B12" s="22">
        <v>272</v>
      </c>
      <c r="C12" s="22">
        <v>266</v>
      </c>
      <c r="D12" s="22">
        <v>538</v>
      </c>
      <c r="E12" s="22">
        <v>46</v>
      </c>
      <c r="F12" s="22">
        <v>29</v>
      </c>
      <c r="G12" s="22">
        <v>75</v>
      </c>
      <c r="H12" s="22">
        <v>14</v>
      </c>
      <c r="I12" s="22">
        <v>26</v>
      </c>
      <c r="J12" s="22">
        <v>40</v>
      </c>
    </row>
    <row r="13" spans="1:10" ht="12.75" customHeight="1" x14ac:dyDescent="0.25">
      <c r="A13" s="233" t="s">
        <v>246</v>
      </c>
      <c r="B13" s="22">
        <v>334</v>
      </c>
      <c r="C13" s="22">
        <v>288</v>
      </c>
      <c r="D13" s="22">
        <v>622</v>
      </c>
      <c r="E13" s="22">
        <v>36</v>
      </c>
      <c r="F13" s="22">
        <v>25</v>
      </c>
      <c r="G13" s="22">
        <v>61</v>
      </c>
      <c r="H13" s="22">
        <v>26</v>
      </c>
      <c r="I13" s="22">
        <v>36</v>
      </c>
      <c r="J13" s="22">
        <v>62</v>
      </c>
    </row>
    <row r="14" spans="1:10" s="167" customFormat="1" ht="12.75" customHeight="1" x14ac:dyDescent="0.25">
      <c r="A14" s="232" t="s">
        <v>245</v>
      </c>
      <c r="B14" s="44">
        <v>1248</v>
      </c>
      <c r="C14" s="44">
        <v>1073</v>
      </c>
      <c r="D14" s="44">
        <v>2321</v>
      </c>
      <c r="E14" s="44">
        <v>269</v>
      </c>
      <c r="F14" s="44">
        <v>97</v>
      </c>
      <c r="G14" s="44">
        <v>366</v>
      </c>
      <c r="H14" s="44">
        <v>103</v>
      </c>
      <c r="I14" s="44">
        <v>152</v>
      </c>
      <c r="J14" s="44">
        <v>255</v>
      </c>
    </row>
    <row r="15" spans="1:10" ht="12.75" customHeight="1" x14ac:dyDescent="0.25">
      <c r="A15" s="233" t="s">
        <v>244</v>
      </c>
      <c r="B15" s="22">
        <v>491</v>
      </c>
      <c r="C15" s="22">
        <v>428</v>
      </c>
      <c r="D15" s="22">
        <v>919</v>
      </c>
      <c r="E15" s="22">
        <v>532</v>
      </c>
      <c r="F15" s="22">
        <v>356</v>
      </c>
      <c r="G15" s="22">
        <v>888</v>
      </c>
      <c r="H15" s="22">
        <v>67</v>
      </c>
      <c r="I15" s="22">
        <v>77</v>
      </c>
      <c r="J15" s="22">
        <v>144</v>
      </c>
    </row>
    <row r="16" spans="1:10" ht="12.75" customHeight="1" x14ac:dyDescent="0.25">
      <c r="A16" s="233" t="s">
        <v>243</v>
      </c>
      <c r="B16" s="22">
        <v>496</v>
      </c>
      <c r="C16" s="22">
        <v>279</v>
      </c>
      <c r="D16" s="22">
        <v>775</v>
      </c>
      <c r="E16" s="22">
        <v>443</v>
      </c>
      <c r="F16" s="22">
        <v>314</v>
      </c>
      <c r="G16" s="22">
        <v>757</v>
      </c>
      <c r="H16" s="22">
        <v>21</v>
      </c>
      <c r="I16" s="22">
        <v>34</v>
      </c>
      <c r="J16" s="22">
        <v>55</v>
      </c>
    </row>
    <row r="17" spans="1:10" ht="12.75" customHeight="1" x14ac:dyDescent="0.25">
      <c r="A17" s="233" t="s">
        <v>242</v>
      </c>
      <c r="B17" s="22">
        <v>108</v>
      </c>
      <c r="C17" s="22">
        <v>81</v>
      </c>
      <c r="D17" s="22">
        <v>189</v>
      </c>
      <c r="E17" s="22">
        <v>306</v>
      </c>
      <c r="F17" s="22">
        <v>136</v>
      </c>
      <c r="G17" s="22">
        <v>442</v>
      </c>
      <c r="H17" s="22">
        <v>38</v>
      </c>
      <c r="I17" s="22">
        <v>35</v>
      </c>
      <c r="J17" s="22">
        <v>73</v>
      </c>
    </row>
    <row r="18" spans="1:10" s="167" customFormat="1" ht="12.75" customHeight="1" x14ac:dyDescent="0.25">
      <c r="A18" s="232" t="s">
        <v>241</v>
      </c>
      <c r="B18" s="44">
        <v>1095</v>
      </c>
      <c r="C18" s="44">
        <v>788</v>
      </c>
      <c r="D18" s="44">
        <v>1883</v>
      </c>
      <c r="E18" s="44">
        <v>1281</v>
      </c>
      <c r="F18" s="44">
        <v>806</v>
      </c>
      <c r="G18" s="44">
        <v>2087</v>
      </c>
      <c r="H18" s="44">
        <v>126</v>
      </c>
      <c r="I18" s="44">
        <v>146</v>
      </c>
      <c r="J18" s="44">
        <v>272</v>
      </c>
    </row>
    <row r="19" spans="1:10" s="167" customFormat="1" ht="12.75" customHeight="1" x14ac:dyDescent="0.25">
      <c r="A19" s="232" t="s">
        <v>240</v>
      </c>
      <c r="B19" s="44">
        <v>3254</v>
      </c>
      <c r="C19" s="44">
        <v>2469</v>
      </c>
      <c r="D19" s="44">
        <v>5723</v>
      </c>
      <c r="E19" s="44">
        <v>1725</v>
      </c>
      <c r="F19" s="44">
        <v>1029</v>
      </c>
      <c r="G19" s="44">
        <v>2754</v>
      </c>
      <c r="H19" s="44">
        <v>463</v>
      </c>
      <c r="I19" s="44">
        <v>547</v>
      </c>
      <c r="J19" s="44">
        <v>1010</v>
      </c>
    </row>
    <row r="20" spans="1:10" ht="12.75" customHeight="1" x14ac:dyDescent="0.25">
      <c r="A20" s="233" t="s">
        <v>239</v>
      </c>
      <c r="B20" s="22">
        <v>193</v>
      </c>
      <c r="C20" s="22">
        <v>161</v>
      </c>
      <c r="D20" s="22">
        <v>354</v>
      </c>
      <c r="E20" s="22">
        <v>129</v>
      </c>
      <c r="F20" s="22">
        <v>69</v>
      </c>
      <c r="G20" s="22">
        <v>198</v>
      </c>
      <c r="H20" s="22">
        <v>57</v>
      </c>
      <c r="I20" s="22">
        <v>70</v>
      </c>
      <c r="J20" s="22">
        <v>127</v>
      </c>
    </row>
    <row r="21" spans="1:10" ht="12.75" customHeight="1" x14ac:dyDescent="0.25">
      <c r="A21" s="233" t="s">
        <v>238</v>
      </c>
      <c r="B21" s="22">
        <v>97</v>
      </c>
      <c r="C21" s="22">
        <v>80</v>
      </c>
      <c r="D21" s="22">
        <v>177</v>
      </c>
      <c r="E21" s="22">
        <v>207</v>
      </c>
      <c r="F21" s="22">
        <v>59</v>
      </c>
      <c r="G21" s="22">
        <v>266</v>
      </c>
      <c r="H21" s="22">
        <v>32</v>
      </c>
      <c r="I21" s="22">
        <v>50</v>
      </c>
      <c r="J21" s="22">
        <v>82</v>
      </c>
    </row>
    <row r="22" spans="1:10" ht="12.75" customHeight="1" x14ac:dyDescent="0.25">
      <c r="A22" s="233" t="s">
        <v>237</v>
      </c>
      <c r="B22" s="22">
        <v>78</v>
      </c>
      <c r="C22" s="22">
        <v>68</v>
      </c>
      <c r="D22" s="22">
        <v>146</v>
      </c>
      <c r="E22" s="22">
        <v>67</v>
      </c>
      <c r="F22" s="22">
        <v>25</v>
      </c>
      <c r="G22" s="22">
        <v>92</v>
      </c>
      <c r="H22" s="22">
        <v>10</v>
      </c>
      <c r="I22" s="22">
        <v>19</v>
      </c>
      <c r="J22" s="22">
        <v>29</v>
      </c>
    </row>
    <row r="23" spans="1:10" s="167" customFormat="1" ht="12.75" customHeight="1" x14ac:dyDescent="0.25">
      <c r="A23" s="232" t="s">
        <v>236</v>
      </c>
      <c r="B23" s="44">
        <v>368</v>
      </c>
      <c r="C23" s="44">
        <v>309</v>
      </c>
      <c r="D23" s="44">
        <v>677</v>
      </c>
      <c r="E23" s="44">
        <v>403</v>
      </c>
      <c r="F23" s="44">
        <v>153</v>
      </c>
      <c r="G23" s="44">
        <v>556</v>
      </c>
      <c r="H23" s="44">
        <v>99</v>
      </c>
      <c r="I23" s="44">
        <v>139</v>
      </c>
      <c r="J23" s="44">
        <v>238</v>
      </c>
    </row>
    <row r="24" spans="1:10" ht="12.75" customHeight="1" x14ac:dyDescent="0.25">
      <c r="A24" s="233" t="s">
        <v>235</v>
      </c>
      <c r="B24" s="22">
        <v>828</v>
      </c>
      <c r="C24" s="22">
        <v>667</v>
      </c>
      <c r="D24" s="22">
        <v>1495</v>
      </c>
      <c r="E24" s="22">
        <v>388</v>
      </c>
      <c r="F24" s="22">
        <v>328</v>
      </c>
      <c r="G24" s="22">
        <v>716</v>
      </c>
      <c r="H24" s="22">
        <v>121</v>
      </c>
      <c r="I24" s="22">
        <v>148</v>
      </c>
      <c r="J24" s="22">
        <v>269</v>
      </c>
    </row>
    <row r="25" spans="1:10" ht="12.75" customHeight="1" x14ac:dyDescent="0.25">
      <c r="A25" s="233" t="s">
        <v>234</v>
      </c>
      <c r="B25" s="22">
        <v>148</v>
      </c>
      <c r="C25" s="22">
        <v>91</v>
      </c>
      <c r="D25" s="22">
        <v>239</v>
      </c>
      <c r="E25" s="22">
        <v>92</v>
      </c>
      <c r="F25" s="22">
        <v>31</v>
      </c>
      <c r="G25" s="22">
        <v>123</v>
      </c>
      <c r="H25" s="22">
        <v>42</v>
      </c>
      <c r="I25" s="22">
        <v>68</v>
      </c>
      <c r="J25" s="22">
        <v>110</v>
      </c>
    </row>
    <row r="26" spans="1:10" ht="12.75" customHeight="1" x14ac:dyDescent="0.25">
      <c r="A26" s="233" t="s">
        <v>233</v>
      </c>
      <c r="B26" s="22">
        <v>364</v>
      </c>
      <c r="C26" s="22">
        <v>308</v>
      </c>
      <c r="D26" s="22">
        <v>672</v>
      </c>
      <c r="E26" s="22">
        <v>60</v>
      </c>
      <c r="F26" s="22">
        <v>52</v>
      </c>
      <c r="G26" s="22">
        <v>112</v>
      </c>
      <c r="H26" s="22">
        <v>126</v>
      </c>
      <c r="I26" s="22">
        <v>214</v>
      </c>
      <c r="J26" s="22">
        <v>340</v>
      </c>
    </row>
    <row r="27" spans="1:10" s="167" customFormat="1" ht="12.75" customHeight="1" x14ac:dyDescent="0.25">
      <c r="A27" s="232" t="s">
        <v>232</v>
      </c>
      <c r="B27" s="44">
        <v>1340</v>
      </c>
      <c r="C27" s="44">
        <v>1066</v>
      </c>
      <c r="D27" s="44">
        <v>2406</v>
      </c>
      <c r="E27" s="44">
        <v>540</v>
      </c>
      <c r="F27" s="44">
        <v>411</v>
      </c>
      <c r="G27" s="44">
        <v>951</v>
      </c>
      <c r="H27" s="44">
        <v>289</v>
      </c>
      <c r="I27" s="44">
        <v>430</v>
      </c>
      <c r="J27" s="44">
        <v>719</v>
      </c>
    </row>
    <row r="28" spans="1:10" ht="12.75" customHeight="1" x14ac:dyDescent="0.25">
      <c r="A28" s="233" t="s">
        <v>231</v>
      </c>
      <c r="B28" s="22">
        <v>689</v>
      </c>
      <c r="C28" s="22">
        <v>428</v>
      </c>
      <c r="D28" s="22">
        <v>1117</v>
      </c>
      <c r="E28" s="22">
        <v>113</v>
      </c>
      <c r="F28" s="22">
        <v>62</v>
      </c>
      <c r="G28" s="22">
        <v>175</v>
      </c>
      <c r="H28" s="22">
        <v>94</v>
      </c>
      <c r="I28" s="22">
        <v>128</v>
      </c>
      <c r="J28" s="22">
        <v>222</v>
      </c>
    </row>
    <row r="29" spans="1:10" ht="12.75" customHeight="1" x14ac:dyDescent="0.25">
      <c r="A29" s="233" t="s">
        <v>230</v>
      </c>
      <c r="B29" s="22">
        <v>183</v>
      </c>
      <c r="C29" s="22">
        <v>154</v>
      </c>
      <c r="D29" s="22">
        <v>337</v>
      </c>
      <c r="E29" s="22">
        <v>31</v>
      </c>
      <c r="F29" s="22">
        <v>14</v>
      </c>
      <c r="G29" s="22">
        <v>45</v>
      </c>
      <c r="H29" s="22">
        <v>75</v>
      </c>
      <c r="I29" s="22">
        <v>75</v>
      </c>
      <c r="J29" s="22">
        <v>150</v>
      </c>
    </row>
    <row r="30" spans="1:10" ht="12.75" customHeight="1" x14ac:dyDescent="0.25">
      <c r="A30" s="233" t="s">
        <v>229</v>
      </c>
      <c r="B30" s="22">
        <v>722</v>
      </c>
      <c r="C30" s="22">
        <v>604</v>
      </c>
      <c r="D30" s="22">
        <v>1326</v>
      </c>
      <c r="E30" s="22">
        <v>273</v>
      </c>
      <c r="F30" s="22">
        <v>137</v>
      </c>
      <c r="G30" s="22">
        <v>410</v>
      </c>
      <c r="H30" s="22">
        <v>195</v>
      </c>
      <c r="I30" s="22">
        <v>229</v>
      </c>
      <c r="J30" s="22">
        <v>424</v>
      </c>
    </row>
    <row r="31" spans="1:10" s="167" customFormat="1" ht="12.75" customHeight="1" x14ac:dyDescent="0.25">
      <c r="A31" s="232" t="s">
        <v>228</v>
      </c>
      <c r="B31" s="44">
        <v>1594</v>
      </c>
      <c r="C31" s="44">
        <v>1186</v>
      </c>
      <c r="D31" s="44">
        <v>2780</v>
      </c>
      <c r="E31" s="44">
        <v>417</v>
      </c>
      <c r="F31" s="44">
        <v>213</v>
      </c>
      <c r="G31" s="44">
        <v>630</v>
      </c>
      <c r="H31" s="44">
        <v>364</v>
      </c>
      <c r="I31" s="44">
        <v>432</v>
      </c>
      <c r="J31" s="44">
        <v>796</v>
      </c>
    </row>
    <row r="32" spans="1:10" s="167" customFormat="1" ht="12.75" customHeight="1" x14ac:dyDescent="0.25">
      <c r="A32" s="231" t="s">
        <v>227</v>
      </c>
      <c r="B32" s="44">
        <v>3302</v>
      </c>
      <c r="C32" s="44">
        <v>2561</v>
      </c>
      <c r="D32" s="44">
        <v>5863</v>
      </c>
      <c r="E32" s="44">
        <v>1360</v>
      </c>
      <c r="F32" s="44">
        <v>777</v>
      </c>
      <c r="G32" s="44">
        <v>2137</v>
      </c>
      <c r="H32" s="44">
        <v>752</v>
      </c>
      <c r="I32" s="44">
        <v>1001</v>
      </c>
      <c r="J32" s="44">
        <v>1753</v>
      </c>
    </row>
    <row r="33" spans="1:10" ht="12.75" customHeight="1" x14ac:dyDescent="0.25">
      <c r="A33" s="230" t="s">
        <v>22</v>
      </c>
      <c r="B33" s="44">
        <v>13446</v>
      </c>
      <c r="C33" s="44">
        <v>10438</v>
      </c>
      <c r="D33" s="44">
        <v>23884</v>
      </c>
      <c r="E33" s="44">
        <v>3848</v>
      </c>
      <c r="F33" s="44">
        <v>2199</v>
      </c>
      <c r="G33" s="44">
        <v>6047</v>
      </c>
      <c r="H33" s="44">
        <v>2649</v>
      </c>
      <c r="I33" s="44">
        <v>3437</v>
      </c>
      <c r="J33" s="44">
        <v>6086</v>
      </c>
    </row>
    <row r="34" spans="1:10" ht="12.75" customHeight="1" x14ac:dyDescent="0.25">
      <c r="A34" s="222" t="s">
        <v>280</v>
      </c>
      <c r="B34" s="264"/>
      <c r="C34" s="264"/>
      <c r="D34" s="264"/>
      <c r="E34" s="22"/>
      <c r="F34" s="22"/>
      <c r="G34" s="22"/>
      <c r="H34" s="22"/>
      <c r="I34" s="22"/>
      <c r="J34" s="22"/>
    </row>
    <row r="35" spans="1:10" ht="12.75" customHeight="1" x14ac:dyDescent="0.25">
      <c r="A35" s="224" t="s">
        <v>225</v>
      </c>
      <c r="B35" s="22">
        <v>5387</v>
      </c>
      <c r="C35" s="22">
        <v>3863</v>
      </c>
      <c r="D35" s="22">
        <v>9250</v>
      </c>
      <c r="E35" s="22">
        <v>2318</v>
      </c>
      <c r="F35" s="22">
        <v>1332</v>
      </c>
      <c r="G35" s="22">
        <v>3650</v>
      </c>
      <c r="H35" s="22">
        <v>1219</v>
      </c>
      <c r="I35" s="22">
        <v>1526</v>
      </c>
      <c r="J35" s="22">
        <v>2745</v>
      </c>
    </row>
    <row r="36" spans="1:10" ht="12.75" customHeight="1" x14ac:dyDescent="0.25">
      <c r="A36" s="168" t="s">
        <v>224</v>
      </c>
      <c r="B36" s="22">
        <v>2620</v>
      </c>
      <c r="C36" s="22">
        <v>2094</v>
      </c>
      <c r="D36" s="22">
        <v>4714</v>
      </c>
      <c r="E36" s="22">
        <v>904</v>
      </c>
      <c r="F36" s="22">
        <v>521</v>
      </c>
      <c r="G36" s="22">
        <v>1425</v>
      </c>
      <c r="H36" s="22">
        <v>532</v>
      </c>
      <c r="I36" s="22">
        <v>710</v>
      </c>
      <c r="J36" s="22">
        <v>1242</v>
      </c>
    </row>
  </sheetData>
  <mergeCells count="4">
    <mergeCell ref="A2:A3"/>
    <mergeCell ref="H2:J2"/>
    <mergeCell ref="B2:D2"/>
    <mergeCell ref="E2:G2"/>
  </mergeCells>
  <pageMargins left="0.75" right="0.75" top="1" bottom="1" header="0.5" footer="0.5"/>
  <pageSetup paperSize="9" scale="96" orientation="portrait" r:id="rId1"/>
  <headerFooter alignWithMargins="0"/>
  <legacy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604B90-8BA1-46C1-9E95-DD7BAD0470E9}">
  <dimension ref="A1:J44"/>
  <sheetViews>
    <sheetView zoomScaleNormal="100" workbookViewId="0"/>
  </sheetViews>
  <sheetFormatPr defaultRowHeight="11.25" x14ac:dyDescent="0.2"/>
  <cols>
    <col min="1" max="1" width="20.7109375" style="267" customWidth="1"/>
    <col min="2" max="9" width="7.7109375" style="267" customWidth="1"/>
    <col min="10" max="10" width="9.5703125" style="267" customWidth="1"/>
    <col min="11" max="16384" width="9.140625" style="267"/>
  </cols>
  <sheetData>
    <row r="1" spans="1:10" s="280" customFormat="1" ht="13.5" customHeight="1" thickBot="1" x14ac:dyDescent="0.25">
      <c r="A1" s="282" t="s">
        <v>296</v>
      </c>
      <c r="B1" s="281"/>
      <c r="C1" s="281"/>
      <c r="D1" s="281"/>
      <c r="E1" s="281"/>
      <c r="F1" s="281"/>
      <c r="G1" s="281"/>
      <c r="H1" s="281"/>
      <c r="I1" s="281"/>
      <c r="J1" s="281"/>
    </row>
    <row r="2" spans="1:10" s="275" customFormat="1" ht="21" customHeight="1" x14ac:dyDescent="0.25">
      <c r="A2" s="434" t="s">
        <v>295</v>
      </c>
      <c r="B2" s="279" t="s">
        <v>151</v>
      </c>
      <c r="C2" s="278" t="s">
        <v>43</v>
      </c>
      <c r="D2" s="278" t="s">
        <v>42</v>
      </c>
      <c r="E2" s="277" t="s">
        <v>41</v>
      </c>
      <c r="F2" s="276" t="s">
        <v>40</v>
      </c>
      <c r="G2" s="276" t="s">
        <v>39</v>
      </c>
      <c r="H2" s="276" t="s">
        <v>38</v>
      </c>
      <c r="I2" s="276" t="s">
        <v>150</v>
      </c>
      <c r="J2" s="436" t="s">
        <v>22</v>
      </c>
    </row>
    <row r="3" spans="1:10" s="275" customFormat="1" ht="21" customHeight="1" x14ac:dyDescent="0.25">
      <c r="A3" s="435"/>
      <c r="B3" s="438" t="s">
        <v>149</v>
      </c>
      <c r="C3" s="439"/>
      <c r="D3" s="439"/>
      <c r="E3" s="439"/>
      <c r="F3" s="439"/>
      <c r="G3" s="439"/>
      <c r="H3" s="439"/>
      <c r="I3" s="440"/>
      <c r="J3" s="437"/>
    </row>
    <row r="4" spans="1:10" ht="12.75" customHeight="1" x14ac:dyDescent="0.2">
      <c r="A4" s="274" t="s">
        <v>255</v>
      </c>
      <c r="B4" s="268">
        <v>918</v>
      </c>
      <c r="C4" s="268">
        <v>818</v>
      </c>
      <c r="D4" s="268">
        <v>2328</v>
      </c>
      <c r="E4" s="268">
        <v>1779</v>
      </c>
      <c r="F4" s="268">
        <v>1880</v>
      </c>
      <c r="G4" s="268">
        <v>1019</v>
      </c>
      <c r="H4" s="268">
        <v>458</v>
      </c>
      <c r="I4" s="268">
        <v>355</v>
      </c>
      <c r="J4" s="268">
        <v>9555</v>
      </c>
    </row>
    <row r="5" spans="1:10" ht="12.75" customHeight="1" x14ac:dyDescent="0.2">
      <c r="A5" s="274" t="s">
        <v>254</v>
      </c>
      <c r="B5" s="268">
        <v>224</v>
      </c>
      <c r="C5" s="268">
        <v>145</v>
      </c>
      <c r="D5" s="268">
        <v>425</v>
      </c>
      <c r="E5" s="268">
        <v>360</v>
      </c>
      <c r="F5" s="268">
        <v>464</v>
      </c>
      <c r="G5" s="268">
        <v>293</v>
      </c>
      <c r="H5" s="268">
        <v>123</v>
      </c>
      <c r="I5" s="268">
        <v>135</v>
      </c>
      <c r="J5" s="268">
        <v>2169</v>
      </c>
    </row>
    <row r="6" spans="1:10" ht="12.75" customHeight="1" x14ac:dyDescent="0.2">
      <c r="A6" s="273" t="s">
        <v>253</v>
      </c>
      <c r="B6" s="271">
        <v>1142</v>
      </c>
      <c r="C6" s="271">
        <v>963</v>
      </c>
      <c r="D6" s="271">
        <v>2753</v>
      </c>
      <c r="E6" s="271">
        <v>2139</v>
      </c>
      <c r="F6" s="271">
        <v>2344</v>
      </c>
      <c r="G6" s="271">
        <v>1312</v>
      </c>
      <c r="H6" s="271">
        <v>581</v>
      </c>
      <c r="I6" s="271">
        <v>490</v>
      </c>
      <c r="J6" s="271">
        <v>11724</v>
      </c>
    </row>
    <row r="7" spans="1:10" ht="12.75" customHeight="1" x14ac:dyDescent="0.2">
      <c r="A7" s="274" t="s">
        <v>252</v>
      </c>
      <c r="B7" s="268">
        <v>38</v>
      </c>
      <c r="C7" s="268">
        <v>49</v>
      </c>
      <c r="D7" s="268">
        <v>133</v>
      </c>
      <c r="E7" s="268">
        <v>73</v>
      </c>
      <c r="F7" s="268">
        <v>89</v>
      </c>
      <c r="G7" s="268">
        <v>41</v>
      </c>
      <c r="H7" s="268">
        <v>49</v>
      </c>
      <c r="I7" s="268">
        <v>29</v>
      </c>
      <c r="J7" s="268">
        <v>501</v>
      </c>
    </row>
    <row r="8" spans="1:10" ht="12.75" customHeight="1" x14ac:dyDescent="0.2">
      <c r="A8" s="274" t="s">
        <v>251</v>
      </c>
      <c r="B8" s="268">
        <v>32</v>
      </c>
      <c r="C8" s="268">
        <v>15</v>
      </c>
      <c r="D8" s="268">
        <v>46</v>
      </c>
      <c r="E8" s="268">
        <v>82</v>
      </c>
      <c r="F8" s="268">
        <v>85</v>
      </c>
      <c r="G8" s="268">
        <v>51</v>
      </c>
      <c r="H8" s="268">
        <v>38</v>
      </c>
      <c r="I8" s="268">
        <v>22</v>
      </c>
      <c r="J8" s="268">
        <v>371</v>
      </c>
    </row>
    <row r="9" spans="1:10" ht="12.75" customHeight="1" x14ac:dyDescent="0.2">
      <c r="A9" s="274" t="s">
        <v>250</v>
      </c>
      <c r="B9" s="268">
        <v>45</v>
      </c>
      <c r="C9" s="268">
        <v>29</v>
      </c>
      <c r="D9" s="268">
        <v>55</v>
      </c>
      <c r="E9" s="268">
        <v>36</v>
      </c>
      <c r="F9" s="268">
        <v>60</v>
      </c>
      <c r="G9" s="268">
        <v>63</v>
      </c>
      <c r="H9" s="268">
        <v>36</v>
      </c>
      <c r="I9" s="268">
        <v>85</v>
      </c>
      <c r="J9" s="268">
        <v>409</v>
      </c>
    </row>
    <row r="10" spans="1:10" ht="12.75" customHeight="1" x14ac:dyDescent="0.2">
      <c r="A10" s="273" t="s">
        <v>249</v>
      </c>
      <c r="B10" s="271">
        <v>115</v>
      </c>
      <c r="C10" s="271">
        <v>93</v>
      </c>
      <c r="D10" s="271">
        <v>234</v>
      </c>
      <c r="E10" s="271">
        <v>191</v>
      </c>
      <c r="F10" s="271">
        <v>234</v>
      </c>
      <c r="G10" s="271">
        <v>155</v>
      </c>
      <c r="H10" s="271">
        <v>123</v>
      </c>
      <c r="I10" s="271">
        <v>136</v>
      </c>
      <c r="J10" s="271">
        <v>1281</v>
      </c>
    </row>
    <row r="11" spans="1:10" ht="12.75" customHeight="1" x14ac:dyDescent="0.2">
      <c r="A11" s="274" t="s">
        <v>248</v>
      </c>
      <c r="B11" s="268">
        <v>98</v>
      </c>
      <c r="C11" s="268">
        <v>66</v>
      </c>
      <c r="D11" s="268">
        <v>125</v>
      </c>
      <c r="E11" s="268">
        <v>147</v>
      </c>
      <c r="F11" s="268">
        <v>253</v>
      </c>
      <c r="G11" s="268">
        <v>192</v>
      </c>
      <c r="H11" s="268">
        <v>121</v>
      </c>
      <c r="I11" s="268">
        <v>135</v>
      </c>
      <c r="J11" s="268">
        <v>1137</v>
      </c>
    </row>
    <row r="12" spans="1:10" ht="12.75" customHeight="1" x14ac:dyDescent="0.2">
      <c r="A12" s="274" t="s">
        <v>247</v>
      </c>
      <c r="B12" s="268">
        <v>26</v>
      </c>
      <c r="C12" s="268">
        <v>24</v>
      </c>
      <c r="D12" s="268">
        <v>53</v>
      </c>
      <c r="E12" s="268">
        <v>38</v>
      </c>
      <c r="F12" s="268">
        <v>90</v>
      </c>
      <c r="G12" s="268">
        <v>62</v>
      </c>
      <c r="H12" s="268">
        <v>45</v>
      </c>
      <c r="I12" s="268">
        <v>66</v>
      </c>
      <c r="J12" s="268">
        <v>404</v>
      </c>
    </row>
    <row r="13" spans="1:10" ht="12.75" customHeight="1" x14ac:dyDescent="0.2">
      <c r="A13" s="274" t="s">
        <v>246</v>
      </c>
      <c r="B13" s="268">
        <v>22</v>
      </c>
      <c r="C13" s="268">
        <v>11</v>
      </c>
      <c r="D13" s="268">
        <v>32</v>
      </c>
      <c r="E13" s="268">
        <v>39</v>
      </c>
      <c r="F13" s="268">
        <v>68</v>
      </c>
      <c r="G13" s="268">
        <v>70</v>
      </c>
      <c r="H13" s="268">
        <v>104</v>
      </c>
      <c r="I13" s="268">
        <v>232</v>
      </c>
      <c r="J13" s="268">
        <v>578</v>
      </c>
    </row>
    <row r="14" spans="1:10" ht="12.75" customHeight="1" x14ac:dyDescent="0.2">
      <c r="A14" s="273" t="s">
        <v>245</v>
      </c>
      <c r="B14" s="271">
        <v>146</v>
      </c>
      <c r="C14" s="271">
        <v>101</v>
      </c>
      <c r="D14" s="271">
        <v>210</v>
      </c>
      <c r="E14" s="271">
        <v>224</v>
      </c>
      <c r="F14" s="271">
        <v>411</v>
      </c>
      <c r="G14" s="271">
        <v>324</v>
      </c>
      <c r="H14" s="271">
        <v>270</v>
      </c>
      <c r="I14" s="271">
        <v>433</v>
      </c>
      <c r="J14" s="271">
        <v>2119</v>
      </c>
    </row>
    <row r="15" spans="1:10" ht="12.75" customHeight="1" x14ac:dyDescent="0.2">
      <c r="A15" s="274" t="s">
        <v>244</v>
      </c>
      <c r="B15" s="268">
        <v>25</v>
      </c>
      <c r="C15" s="268">
        <v>111</v>
      </c>
      <c r="D15" s="268">
        <v>455</v>
      </c>
      <c r="E15" s="268">
        <v>109</v>
      </c>
      <c r="F15" s="268">
        <v>78</v>
      </c>
      <c r="G15" s="268">
        <v>45</v>
      </c>
      <c r="H15" s="268">
        <v>57</v>
      </c>
      <c r="I15" s="268">
        <v>79</v>
      </c>
      <c r="J15" s="268">
        <v>959</v>
      </c>
    </row>
    <row r="16" spans="1:10" ht="12.75" customHeight="1" x14ac:dyDescent="0.2">
      <c r="A16" s="274" t="s">
        <v>243</v>
      </c>
      <c r="B16" s="268">
        <v>25</v>
      </c>
      <c r="C16" s="268">
        <v>25</v>
      </c>
      <c r="D16" s="268">
        <v>41</v>
      </c>
      <c r="E16" s="268">
        <v>41</v>
      </c>
      <c r="F16" s="268">
        <v>50</v>
      </c>
      <c r="G16" s="268">
        <v>96</v>
      </c>
      <c r="H16" s="268">
        <v>130</v>
      </c>
      <c r="I16" s="268">
        <v>217</v>
      </c>
      <c r="J16" s="268">
        <v>625</v>
      </c>
    </row>
    <row r="17" spans="1:10" ht="12.75" customHeight="1" x14ac:dyDescent="0.2">
      <c r="A17" s="274" t="s">
        <v>242</v>
      </c>
      <c r="B17" s="268">
        <v>16</v>
      </c>
      <c r="C17" s="268">
        <v>6</v>
      </c>
      <c r="D17" s="268">
        <v>25</v>
      </c>
      <c r="E17" s="268">
        <v>26</v>
      </c>
      <c r="F17" s="268">
        <v>43</v>
      </c>
      <c r="G17" s="268">
        <v>39</v>
      </c>
      <c r="H17" s="268">
        <v>28</v>
      </c>
      <c r="I17" s="268">
        <v>51</v>
      </c>
      <c r="J17" s="268">
        <v>234</v>
      </c>
    </row>
    <row r="18" spans="1:10" ht="12.75" customHeight="1" x14ac:dyDescent="0.2">
      <c r="A18" s="273" t="s">
        <v>241</v>
      </c>
      <c r="B18" s="271">
        <v>66</v>
      </c>
      <c r="C18" s="271">
        <v>142</v>
      </c>
      <c r="D18" s="271">
        <v>521</v>
      </c>
      <c r="E18" s="271">
        <v>176</v>
      </c>
      <c r="F18" s="271">
        <v>171</v>
      </c>
      <c r="G18" s="271">
        <v>180</v>
      </c>
      <c r="H18" s="271">
        <v>215</v>
      </c>
      <c r="I18" s="271">
        <v>347</v>
      </c>
      <c r="J18" s="271">
        <v>1818</v>
      </c>
    </row>
    <row r="19" spans="1:10" ht="12.75" customHeight="1" x14ac:dyDescent="0.2">
      <c r="A19" s="273" t="s">
        <v>240</v>
      </c>
      <c r="B19" s="271">
        <v>327</v>
      </c>
      <c r="C19" s="271">
        <v>336</v>
      </c>
      <c r="D19" s="271">
        <v>965</v>
      </c>
      <c r="E19" s="271">
        <v>591</v>
      </c>
      <c r="F19" s="271">
        <v>816</v>
      </c>
      <c r="G19" s="271">
        <v>659</v>
      </c>
      <c r="H19" s="271">
        <v>608</v>
      </c>
      <c r="I19" s="271">
        <v>916</v>
      </c>
      <c r="J19" s="271">
        <v>5218</v>
      </c>
    </row>
    <row r="20" spans="1:10" ht="12.75" customHeight="1" x14ac:dyDescent="0.2">
      <c r="A20" s="274" t="s">
        <v>239</v>
      </c>
      <c r="B20" s="268">
        <v>27</v>
      </c>
      <c r="C20" s="268">
        <v>58</v>
      </c>
      <c r="D20" s="268">
        <v>85</v>
      </c>
      <c r="E20" s="268">
        <v>58</v>
      </c>
      <c r="F20" s="268">
        <v>75</v>
      </c>
      <c r="G20" s="268">
        <v>59</v>
      </c>
      <c r="H20" s="268">
        <v>49</v>
      </c>
      <c r="I20" s="268">
        <v>26</v>
      </c>
      <c r="J20" s="268">
        <v>437</v>
      </c>
    </row>
    <row r="21" spans="1:10" ht="12.75" customHeight="1" x14ac:dyDescent="0.2">
      <c r="A21" s="274" t="s">
        <v>238</v>
      </c>
      <c r="B21" s="268">
        <v>8</v>
      </c>
      <c r="C21" s="268">
        <v>23</v>
      </c>
      <c r="D21" s="268">
        <v>45</v>
      </c>
      <c r="E21" s="268">
        <v>37</v>
      </c>
      <c r="F21" s="268">
        <v>42</v>
      </c>
      <c r="G21" s="268">
        <v>36</v>
      </c>
      <c r="H21" s="268">
        <v>23</v>
      </c>
      <c r="I21" s="268">
        <v>15</v>
      </c>
      <c r="J21" s="268">
        <v>229</v>
      </c>
    </row>
    <row r="22" spans="1:10" ht="12.75" customHeight="1" x14ac:dyDescent="0.2">
      <c r="A22" s="274" t="s">
        <v>237</v>
      </c>
      <c r="B22" s="268">
        <v>4</v>
      </c>
      <c r="C22" s="268">
        <v>9</v>
      </c>
      <c r="D22" s="268">
        <v>20</v>
      </c>
      <c r="E22" s="268">
        <v>21</v>
      </c>
      <c r="F22" s="268">
        <v>19</v>
      </c>
      <c r="G22" s="268">
        <v>14</v>
      </c>
      <c r="H22" s="268">
        <v>3</v>
      </c>
      <c r="I22" s="268">
        <v>6</v>
      </c>
      <c r="J22" s="268">
        <v>96</v>
      </c>
    </row>
    <row r="23" spans="1:10" ht="12.75" customHeight="1" x14ac:dyDescent="0.2">
      <c r="A23" s="273" t="s">
        <v>236</v>
      </c>
      <c r="B23" s="271">
        <v>39</v>
      </c>
      <c r="C23" s="271">
        <v>90</v>
      </c>
      <c r="D23" s="271">
        <v>150</v>
      </c>
      <c r="E23" s="271">
        <v>116</v>
      </c>
      <c r="F23" s="271">
        <v>136</v>
      </c>
      <c r="G23" s="271">
        <v>109</v>
      </c>
      <c r="H23" s="271">
        <v>75</v>
      </c>
      <c r="I23" s="271">
        <v>47</v>
      </c>
      <c r="J23" s="271">
        <v>762</v>
      </c>
    </row>
    <row r="24" spans="1:10" ht="12.75" customHeight="1" x14ac:dyDescent="0.2">
      <c r="A24" s="274" t="s">
        <v>235</v>
      </c>
      <c r="B24" s="268">
        <v>72</v>
      </c>
      <c r="C24" s="268">
        <v>322</v>
      </c>
      <c r="D24" s="268">
        <v>380</v>
      </c>
      <c r="E24" s="268">
        <v>189</v>
      </c>
      <c r="F24" s="268">
        <v>151</v>
      </c>
      <c r="G24" s="268">
        <v>59</v>
      </c>
      <c r="H24" s="268">
        <v>56</v>
      </c>
      <c r="I24" s="268">
        <v>79</v>
      </c>
      <c r="J24" s="268">
        <v>1308</v>
      </c>
    </row>
    <row r="25" spans="1:10" ht="12.75" customHeight="1" x14ac:dyDescent="0.2">
      <c r="A25" s="274" t="s">
        <v>234</v>
      </c>
      <c r="B25" s="268">
        <v>17</v>
      </c>
      <c r="C25" s="268">
        <v>10</v>
      </c>
      <c r="D25" s="268">
        <v>36</v>
      </c>
      <c r="E25" s="268">
        <v>27</v>
      </c>
      <c r="F25" s="268">
        <v>31</v>
      </c>
      <c r="G25" s="268">
        <v>27</v>
      </c>
      <c r="H25" s="268">
        <v>24</v>
      </c>
      <c r="I25" s="268">
        <v>34</v>
      </c>
      <c r="J25" s="268">
        <v>206</v>
      </c>
    </row>
    <row r="26" spans="1:10" ht="12.75" customHeight="1" x14ac:dyDescent="0.2">
      <c r="A26" s="274" t="s">
        <v>233</v>
      </c>
      <c r="B26" s="268">
        <v>57</v>
      </c>
      <c r="C26" s="268">
        <v>56</v>
      </c>
      <c r="D26" s="268">
        <v>59</v>
      </c>
      <c r="E26" s="268">
        <v>56</v>
      </c>
      <c r="F26" s="268">
        <v>101</v>
      </c>
      <c r="G26" s="268">
        <v>61</v>
      </c>
      <c r="H26" s="268">
        <v>66</v>
      </c>
      <c r="I26" s="268">
        <v>45</v>
      </c>
      <c r="J26" s="268">
        <v>501</v>
      </c>
    </row>
    <row r="27" spans="1:10" ht="12.75" customHeight="1" x14ac:dyDescent="0.2">
      <c r="A27" s="273" t="s">
        <v>232</v>
      </c>
      <c r="B27" s="271">
        <v>146</v>
      </c>
      <c r="C27" s="271">
        <v>388</v>
      </c>
      <c r="D27" s="271">
        <v>475</v>
      </c>
      <c r="E27" s="271">
        <v>272</v>
      </c>
      <c r="F27" s="271">
        <v>283</v>
      </c>
      <c r="G27" s="271">
        <v>147</v>
      </c>
      <c r="H27" s="271">
        <v>146</v>
      </c>
      <c r="I27" s="271">
        <v>158</v>
      </c>
      <c r="J27" s="271">
        <v>2015</v>
      </c>
    </row>
    <row r="28" spans="1:10" ht="12.75" customHeight="1" x14ac:dyDescent="0.2">
      <c r="A28" s="274" t="s">
        <v>231</v>
      </c>
      <c r="B28" s="268">
        <v>237</v>
      </c>
      <c r="C28" s="268">
        <v>50</v>
      </c>
      <c r="D28" s="268">
        <v>111</v>
      </c>
      <c r="E28" s="268">
        <v>163</v>
      </c>
      <c r="F28" s="268">
        <v>288</v>
      </c>
      <c r="G28" s="268">
        <v>221</v>
      </c>
      <c r="H28" s="268">
        <v>107</v>
      </c>
      <c r="I28" s="268">
        <v>74</v>
      </c>
      <c r="J28" s="268">
        <v>1251</v>
      </c>
    </row>
    <row r="29" spans="1:10" ht="12.75" customHeight="1" x14ac:dyDescent="0.2">
      <c r="A29" s="274" t="s">
        <v>230</v>
      </c>
      <c r="B29" s="268">
        <v>39</v>
      </c>
      <c r="C29" s="268">
        <v>21</v>
      </c>
      <c r="D29" s="268">
        <v>37</v>
      </c>
      <c r="E29" s="268">
        <v>25</v>
      </c>
      <c r="F29" s="268">
        <v>45</v>
      </c>
      <c r="G29" s="268">
        <v>39</v>
      </c>
      <c r="H29" s="268">
        <v>26</v>
      </c>
      <c r="I29" s="268">
        <v>51</v>
      </c>
      <c r="J29" s="268">
        <v>283</v>
      </c>
    </row>
    <row r="30" spans="1:10" ht="12.75" customHeight="1" x14ac:dyDescent="0.2">
      <c r="A30" s="274" t="s">
        <v>229</v>
      </c>
      <c r="B30" s="268">
        <v>52</v>
      </c>
      <c r="C30" s="268">
        <v>240</v>
      </c>
      <c r="D30" s="268">
        <v>504</v>
      </c>
      <c r="E30" s="268">
        <v>164</v>
      </c>
      <c r="F30" s="268">
        <v>144</v>
      </c>
      <c r="G30" s="268">
        <v>70</v>
      </c>
      <c r="H30" s="268">
        <v>42</v>
      </c>
      <c r="I30" s="268">
        <v>45</v>
      </c>
      <c r="J30" s="268">
        <v>1261</v>
      </c>
    </row>
    <row r="31" spans="1:10" ht="12.75" customHeight="1" x14ac:dyDescent="0.2">
      <c r="A31" s="273" t="s">
        <v>228</v>
      </c>
      <c r="B31" s="271">
        <v>328</v>
      </c>
      <c r="C31" s="271">
        <v>311</v>
      </c>
      <c r="D31" s="271">
        <v>652</v>
      </c>
      <c r="E31" s="271">
        <v>352</v>
      </c>
      <c r="F31" s="271">
        <v>477</v>
      </c>
      <c r="G31" s="271">
        <v>330</v>
      </c>
      <c r="H31" s="271">
        <v>175</v>
      </c>
      <c r="I31" s="271">
        <v>170</v>
      </c>
      <c r="J31" s="271">
        <v>2795</v>
      </c>
    </row>
    <row r="32" spans="1:10" ht="12.75" customHeight="1" x14ac:dyDescent="0.2">
      <c r="A32" s="273" t="s">
        <v>227</v>
      </c>
      <c r="B32" s="271">
        <v>513</v>
      </c>
      <c r="C32" s="271">
        <v>789</v>
      </c>
      <c r="D32" s="271">
        <v>1277</v>
      </c>
      <c r="E32" s="271">
        <v>740</v>
      </c>
      <c r="F32" s="271">
        <v>896</v>
      </c>
      <c r="G32" s="271">
        <v>586</v>
      </c>
      <c r="H32" s="271">
        <v>396</v>
      </c>
      <c r="I32" s="271">
        <v>375</v>
      </c>
      <c r="J32" s="271">
        <v>5572</v>
      </c>
    </row>
    <row r="33" spans="1:10" ht="12.75" customHeight="1" x14ac:dyDescent="0.2">
      <c r="A33" s="272" t="s">
        <v>22</v>
      </c>
      <c r="B33" s="271">
        <v>1982</v>
      </c>
      <c r="C33" s="271">
        <v>2088</v>
      </c>
      <c r="D33" s="271">
        <v>4995</v>
      </c>
      <c r="E33" s="271">
        <v>3470</v>
      </c>
      <c r="F33" s="271">
        <v>4056</v>
      </c>
      <c r="G33" s="271">
        <v>2557</v>
      </c>
      <c r="H33" s="271">
        <v>1585</v>
      </c>
      <c r="I33" s="271">
        <v>1781</v>
      </c>
      <c r="J33" s="271">
        <v>22514</v>
      </c>
    </row>
    <row r="34" spans="1:10" ht="12.75" customHeight="1" x14ac:dyDescent="0.2">
      <c r="A34" s="222" t="s">
        <v>226</v>
      </c>
      <c r="B34" s="268"/>
      <c r="C34" s="268"/>
      <c r="D34" s="268"/>
      <c r="E34" s="268"/>
      <c r="F34" s="268"/>
      <c r="G34" s="268"/>
      <c r="H34" s="268"/>
      <c r="I34" s="268"/>
      <c r="J34" s="268"/>
    </row>
    <row r="35" spans="1:10" ht="12.75" customHeight="1" x14ac:dyDescent="0.2">
      <c r="A35" s="269" t="s">
        <v>294</v>
      </c>
      <c r="B35" s="268">
        <v>89</v>
      </c>
      <c r="C35" s="268">
        <v>52</v>
      </c>
      <c r="D35" s="268">
        <v>90</v>
      </c>
      <c r="E35" s="268">
        <v>70</v>
      </c>
      <c r="F35" s="268">
        <v>174</v>
      </c>
      <c r="G35" s="268">
        <v>204</v>
      </c>
      <c r="H35" s="268">
        <v>281</v>
      </c>
      <c r="I35" s="268">
        <v>401</v>
      </c>
      <c r="J35" s="268">
        <v>1361</v>
      </c>
    </row>
    <row r="36" spans="1:10" ht="12.75" customHeight="1" x14ac:dyDescent="0.2">
      <c r="A36" s="269" t="s">
        <v>293</v>
      </c>
      <c r="B36" s="268">
        <v>104</v>
      </c>
      <c r="C36" s="268">
        <v>65</v>
      </c>
      <c r="D36" s="268">
        <v>107</v>
      </c>
      <c r="E36" s="268">
        <v>114</v>
      </c>
      <c r="F36" s="268">
        <v>188</v>
      </c>
      <c r="G36" s="268">
        <v>164</v>
      </c>
      <c r="H36" s="268">
        <v>164</v>
      </c>
      <c r="I36" s="268">
        <v>255</v>
      </c>
      <c r="J36" s="268">
        <v>1161</v>
      </c>
    </row>
    <row r="37" spans="1:10" ht="12.75" customHeight="1" x14ac:dyDescent="0.2">
      <c r="A37" s="269" t="s">
        <v>292</v>
      </c>
      <c r="B37" s="268">
        <v>154</v>
      </c>
      <c r="C37" s="268">
        <v>101</v>
      </c>
      <c r="D37" s="268">
        <v>215</v>
      </c>
      <c r="E37" s="268">
        <v>188</v>
      </c>
      <c r="F37" s="268">
        <v>316</v>
      </c>
      <c r="G37" s="268">
        <v>246</v>
      </c>
      <c r="H37" s="268">
        <v>181</v>
      </c>
      <c r="I37" s="268">
        <v>287</v>
      </c>
      <c r="J37" s="268">
        <v>1688</v>
      </c>
    </row>
    <row r="38" spans="1:10" ht="12.75" customHeight="1" x14ac:dyDescent="0.2">
      <c r="A38" s="269" t="s">
        <v>291</v>
      </c>
      <c r="B38" s="268">
        <v>113</v>
      </c>
      <c r="C38" s="268">
        <v>58</v>
      </c>
      <c r="D38" s="268">
        <v>111</v>
      </c>
      <c r="E38" s="268">
        <v>141</v>
      </c>
      <c r="F38" s="268">
        <v>197</v>
      </c>
      <c r="G38" s="268">
        <v>127</v>
      </c>
      <c r="H38" s="268">
        <v>67</v>
      </c>
      <c r="I38" s="268">
        <v>108</v>
      </c>
      <c r="J38" s="268">
        <v>922</v>
      </c>
    </row>
    <row r="39" spans="1:10" ht="12.75" customHeight="1" x14ac:dyDescent="0.2">
      <c r="A39" s="269" t="s">
        <v>290</v>
      </c>
      <c r="B39" s="268">
        <v>104</v>
      </c>
      <c r="C39" s="268">
        <v>100</v>
      </c>
      <c r="D39" s="268">
        <v>205</v>
      </c>
      <c r="E39" s="268">
        <v>194</v>
      </c>
      <c r="F39" s="268">
        <v>277</v>
      </c>
      <c r="G39" s="268">
        <v>165</v>
      </c>
      <c r="H39" s="268">
        <v>83</v>
      </c>
      <c r="I39" s="268">
        <v>96</v>
      </c>
      <c r="J39" s="268">
        <v>1224</v>
      </c>
    </row>
    <row r="40" spans="1:10" ht="12.75" customHeight="1" x14ac:dyDescent="0.2">
      <c r="A40" s="269" t="s">
        <v>289</v>
      </c>
      <c r="B40" s="268">
        <v>149</v>
      </c>
      <c r="C40" s="268">
        <v>96</v>
      </c>
      <c r="D40" s="268">
        <v>276</v>
      </c>
      <c r="E40" s="268">
        <v>218</v>
      </c>
      <c r="F40" s="268">
        <v>313</v>
      </c>
      <c r="G40" s="268">
        <v>204</v>
      </c>
      <c r="H40" s="268">
        <v>136</v>
      </c>
      <c r="I40" s="268">
        <v>116</v>
      </c>
      <c r="J40" s="268">
        <v>1508</v>
      </c>
    </row>
    <row r="41" spans="1:10" ht="12.75" customHeight="1" x14ac:dyDescent="0.2">
      <c r="A41" s="269" t="s">
        <v>288</v>
      </c>
      <c r="B41" s="268">
        <v>69</v>
      </c>
      <c r="C41" s="268">
        <v>70</v>
      </c>
      <c r="D41" s="268">
        <v>177</v>
      </c>
      <c r="E41" s="268">
        <v>145</v>
      </c>
      <c r="F41" s="268">
        <v>155</v>
      </c>
      <c r="G41" s="268">
        <v>143</v>
      </c>
      <c r="H41" s="268">
        <v>61</v>
      </c>
      <c r="I41" s="268">
        <v>60</v>
      </c>
      <c r="J41" s="268">
        <v>880</v>
      </c>
    </row>
    <row r="42" spans="1:10" ht="12.75" customHeight="1" x14ac:dyDescent="0.2">
      <c r="A42" s="269" t="s">
        <v>287</v>
      </c>
      <c r="B42" s="268">
        <v>282</v>
      </c>
      <c r="C42" s="268">
        <v>728</v>
      </c>
      <c r="D42" s="268">
        <v>1486</v>
      </c>
      <c r="E42" s="268">
        <v>621</v>
      </c>
      <c r="F42" s="268">
        <v>556</v>
      </c>
      <c r="G42" s="268">
        <v>285</v>
      </c>
      <c r="H42" s="268">
        <v>154</v>
      </c>
      <c r="I42" s="268">
        <v>103</v>
      </c>
      <c r="J42" s="268">
        <v>4215</v>
      </c>
    </row>
    <row r="43" spans="1:10" ht="12.75" customHeight="1" x14ac:dyDescent="0.2">
      <c r="A43" s="270" t="s">
        <v>225</v>
      </c>
      <c r="B43" s="268">
        <v>689</v>
      </c>
      <c r="C43" s="268">
        <v>1046</v>
      </c>
      <c r="D43" s="268">
        <v>2227</v>
      </c>
      <c r="E43" s="268">
        <v>1299</v>
      </c>
      <c r="F43" s="268">
        <v>1495</v>
      </c>
      <c r="G43" s="268">
        <v>906</v>
      </c>
      <c r="H43" s="268">
        <v>533</v>
      </c>
      <c r="I43" s="268">
        <v>582</v>
      </c>
      <c r="J43" s="268">
        <v>8777</v>
      </c>
    </row>
    <row r="44" spans="1:10" ht="12.75" customHeight="1" x14ac:dyDescent="0.2">
      <c r="A44" s="269" t="s">
        <v>224</v>
      </c>
      <c r="B44" s="268">
        <v>375</v>
      </c>
      <c r="C44" s="268">
        <v>224</v>
      </c>
      <c r="D44" s="268">
        <v>440</v>
      </c>
      <c r="E44" s="268">
        <v>392</v>
      </c>
      <c r="F44" s="268">
        <v>681</v>
      </c>
      <c r="G44" s="268">
        <v>632</v>
      </c>
      <c r="H44" s="268">
        <v>594</v>
      </c>
      <c r="I44" s="268">
        <v>844</v>
      </c>
      <c r="J44" s="268">
        <v>4182</v>
      </c>
    </row>
  </sheetData>
  <mergeCells count="3">
    <mergeCell ref="A2:A3"/>
    <mergeCell ref="J2:J3"/>
    <mergeCell ref="B3:I3"/>
  </mergeCells>
  <pageMargins left="0.75" right="0.75" top="1" bottom="1" header="0.5" footer="0.5"/>
  <pageSetup paperSize="9" scale="94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0A6B4-997F-4DBC-97DB-33EBB916F4C6}">
  <dimension ref="A1:F43"/>
  <sheetViews>
    <sheetView zoomScaleNormal="100" workbookViewId="0"/>
  </sheetViews>
  <sheetFormatPr defaultColWidth="7.42578125" defaultRowHeight="15.75" x14ac:dyDescent="0.25"/>
  <cols>
    <col min="1" max="1" width="20.7109375" style="76" customWidth="1"/>
    <col min="2" max="6" width="13.5703125" style="283" customWidth="1"/>
    <col min="7" max="16384" width="7.42578125" style="283"/>
  </cols>
  <sheetData>
    <row r="1" spans="1:6" ht="13.5" customHeight="1" thickBot="1" x14ac:dyDescent="0.3">
      <c r="A1" s="294" t="s">
        <v>297</v>
      </c>
    </row>
    <row r="2" spans="1:6" ht="42" customHeight="1" x14ac:dyDescent="0.25">
      <c r="A2" s="293" t="s">
        <v>295</v>
      </c>
      <c r="B2" s="292" t="s">
        <v>158</v>
      </c>
      <c r="C2" s="292" t="s">
        <v>157</v>
      </c>
      <c r="D2" s="291" t="s">
        <v>156</v>
      </c>
      <c r="E2" s="290" t="s">
        <v>51</v>
      </c>
      <c r="F2" s="290" t="s">
        <v>22</v>
      </c>
    </row>
    <row r="3" spans="1:6" s="76" customFormat="1" ht="12.75" customHeight="1" x14ac:dyDescent="0.25">
      <c r="A3" s="288" t="s">
        <v>255</v>
      </c>
      <c r="B3" s="284">
        <v>3733</v>
      </c>
      <c r="C3" s="284">
        <v>1743</v>
      </c>
      <c r="D3" s="284">
        <v>2459</v>
      </c>
      <c r="E3" s="284">
        <v>1620</v>
      </c>
      <c r="F3" s="284">
        <v>9555</v>
      </c>
    </row>
    <row r="4" spans="1:6" s="76" customFormat="1" ht="12.75" customHeight="1" x14ac:dyDescent="0.25">
      <c r="A4" s="288" t="s">
        <v>254</v>
      </c>
      <c r="B4" s="284">
        <v>1311</v>
      </c>
      <c r="C4" s="284">
        <v>429</v>
      </c>
      <c r="D4" s="284">
        <v>108</v>
      </c>
      <c r="E4" s="284">
        <v>321</v>
      </c>
      <c r="F4" s="284">
        <v>2169</v>
      </c>
    </row>
    <row r="5" spans="1:6" s="76" customFormat="1" ht="12.75" customHeight="1" x14ac:dyDescent="0.25">
      <c r="A5" s="287" t="s">
        <v>253</v>
      </c>
      <c r="B5" s="289">
        <v>5044</v>
      </c>
      <c r="C5" s="289">
        <v>2172</v>
      </c>
      <c r="D5" s="289">
        <v>2567</v>
      </c>
      <c r="E5" s="289">
        <v>1941</v>
      </c>
      <c r="F5" s="289">
        <v>11724</v>
      </c>
    </row>
    <row r="6" spans="1:6" s="76" customFormat="1" ht="12.75" customHeight="1" x14ac:dyDescent="0.25">
      <c r="A6" s="288" t="s">
        <v>252</v>
      </c>
      <c r="B6" s="284">
        <v>225</v>
      </c>
      <c r="C6" s="284">
        <v>75</v>
      </c>
      <c r="D6" s="284">
        <v>109</v>
      </c>
      <c r="E6" s="284">
        <v>92</v>
      </c>
      <c r="F6" s="284">
        <v>501</v>
      </c>
    </row>
    <row r="7" spans="1:6" s="76" customFormat="1" ht="12.75" customHeight="1" x14ac:dyDescent="0.25">
      <c r="A7" s="288" t="s">
        <v>251</v>
      </c>
      <c r="B7" s="284">
        <v>234</v>
      </c>
      <c r="C7" s="284">
        <v>78</v>
      </c>
      <c r="D7" s="284">
        <v>9</v>
      </c>
      <c r="E7" s="284">
        <v>50</v>
      </c>
      <c r="F7" s="284">
        <v>371</v>
      </c>
    </row>
    <row r="8" spans="1:6" s="76" customFormat="1" ht="12.75" customHeight="1" x14ac:dyDescent="0.25">
      <c r="A8" s="288" t="s">
        <v>250</v>
      </c>
      <c r="B8" s="284">
        <v>117</v>
      </c>
      <c r="C8" s="284">
        <v>112</v>
      </c>
      <c r="D8" s="284">
        <v>55</v>
      </c>
      <c r="E8" s="284">
        <v>125</v>
      </c>
      <c r="F8" s="284">
        <v>409</v>
      </c>
    </row>
    <row r="9" spans="1:6" s="76" customFormat="1" ht="12.75" customHeight="1" x14ac:dyDescent="0.25">
      <c r="A9" s="287" t="s">
        <v>249</v>
      </c>
      <c r="B9" s="289">
        <v>576</v>
      </c>
      <c r="C9" s="289">
        <v>265</v>
      </c>
      <c r="D9" s="289">
        <v>173</v>
      </c>
      <c r="E9" s="289">
        <v>267</v>
      </c>
      <c r="F9" s="289">
        <v>1281</v>
      </c>
    </row>
    <row r="10" spans="1:6" s="76" customFormat="1" ht="12.75" customHeight="1" x14ac:dyDescent="0.25">
      <c r="A10" s="288" t="s">
        <v>248</v>
      </c>
      <c r="B10" s="284">
        <v>386</v>
      </c>
      <c r="C10" s="284">
        <v>196</v>
      </c>
      <c r="D10" s="284">
        <v>68</v>
      </c>
      <c r="E10" s="284">
        <v>487</v>
      </c>
      <c r="F10" s="284">
        <v>1137</v>
      </c>
    </row>
    <row r="11" spans="1:6" s="76" customFormat="1" ht="12.75" customHeight="1" x14ac:dyDescent="0.25">
      <c r="A11" s="288" t="s">
        <v>247</v>
      </c>
      <c r="B11" s="284">
        <v>204</v>
      </c>
      <c r="C11" s="284">
        <v>51</v>
      </c>
      <c r="D11" s="284">
        <v>13</v>
      </c>
      <c r="E11" s="284">
        <v>136</v>
      </c>
      <c r="F11" s="284">
        <v>404</v>
      </c>
    </row>
    <row r="12" spans="1:6" s="76" customFormat="1" ht="12.75" customHeight="1" x14ac:dyDescent="0.25">
      <c r="A12" s="288" t="s">
        <v>246</v>
      </c>
      <c r="B12" s="284">
        <v>122</v>
      </c>
      <c r="C12" s="284">
        <v>59</v>
      </c>
      <c r="D12" s="284">
        <v>9</v>
      </c>
      <c r="E12" s="284">
        <v>388</v>
      </c>
      <c r="F12" s="284">
        <v>578</v>
      </c>
    </row>
    <row r="13" spans="1:6" s="76" customFormat="1" ht="12.75" customHeight="1" x14ac:dyDescent="0.25">
      <c r="A13" s="287" t="s">
        <v>245</v>
      </c>
      <c r="B13" s="289">
        <v>712</v>
      </c>
      <c r="C13" s="289">
        <v>306</v>
      </c>
      <c r="D13" s="289">
        <v>90</v>
      </c>
      <c r="E13" s="289">
        <v>1011</v>
      </c>
      <c r="F13" s="289">
        <v>2119</v>
      </c>
    </row>
    <row r="14" spans="1:6" s="76" customFormat="1" ht="12.75" customHeight="1" x14ac:dyDescent="0.25">
      <c r="A14" s="288" t="s">
        <v>244</v>
      </c>
      <c r="B14" s="284">
        <v>121</v>
      </c>
      <c r="C14" s="284">
        <v>65</v>
      </c>
      <c r="D14" s="284">
        <v>540</v>
      </c>
      <c r="E14" s="284">
        <v>233</v>
      </c>
      <c r="F14" s="284">
        <v>959</v>
      </c>
    </row>
    <row r="15" spans="1:6" s="76" customFormat="1" ht="12.75" customHeight="1" x14ac:dyDescent="0.25">
      <c r="A15" s="288" t="s">
        <v>243</v>
      </c>
      <c r="B15" s="284">
        <v>89</v>
      </c>
      <c r="C15" s="284">
        <v>88</v>
      </c>
      <c r="D15" s="284">
        <v>29</v>
      </c>
      <c r="E15" s="284">
        <v>419</v>
      </c>
      <c r="F15" s="284">
        <v>625</v>
      </c>
    </row>
    <row r="16" spans="1:6" s="76" customFormat="1" ht="12.75" customHeight="1" x14ac:dyDescent="0.25">
      <c r="A16" s="288" t="s">
        <v>242</v>
      </c>
      <c r="B16" s="284">
        <v>109</v>
      </c>
      <c r="C16" s="284">
        <v>34</v>
      </c>
      <c r="D16" s="284">
        <v>4</v>
      </c>
      <c r="E16" s="284">
        <v>87</v>
      </c>
      <c r="F16" s="284">
        <v>234</v>
      </c>
    </row>
    <row r="17" spans="1:6" s="76" customFormat="1" ht="12.75" customHeight="1" x14ac:dyDescent="0.25">
      <c r="A17" s="287" t="s">
        <v>241</v>
      </c>
      <c r="B17" s="289">
        <v>319</v>
      </c>
      <c r="C17" s="289">
        <v>187</v>
      </c>
      <c r="D17" s="289">
        <v>573</v>
      </c>
      <c r="E17" s="289">
        <v>739</v>
      </c>
      <c r="F17" s="289">
        <v>1818</v>
      </c>
    </row>
    <row r="18" spans="1:6" s="76" customFormat="1" ht="12.75" customHeight="1" x14ac:dyDescent="0.25">
      <c r="A18" s="287" t="s">
        <v>240</v>
      </c>
      <c r="B18" s="229">
        <v>1607</v>
      </c>
      <c r="C18" s="229">
        <v>758</v>
      </c>
      <c r="D18" s="229">
        <v>836</v>
      </c>
      <c r="E18" s="229">
        <v>2017</v>
      </c>
      <c r="F18" s="229">
        <v>5218</v>
      </c>
    </row>
    <row r="19" spans="1:6" s="76" customFormat="1" ht="12.75" customHeight="1" x14ac:dyDescent="0.25">
      <c r="A19" s="288" t="s">
        <v>239</v>
      </c>
      <c r="B19" s="284">
        <v>170</v>
      </c>
      <c r="C19" s="284">
        <v>90</v>
      </c>
      <c r="D19" s="284">
        <v>84</v>
      </c>
      <c r="E19" s="284">
        <v>93</v>
      </c>
      <c r="F19" s="284">
        <v>437</v>
      </c>
    </row>
    <row r="20" spans="1:6" s="76" customFormat="1" ht="12.75" customHeight="1" x14ac:dyDescent="0.25">
      <c r="A20" s="288" t="s">
        <v>238</v>
      </c>
      <c r="B20" s="284">
        <v>127</v>
      </c>
      <c r="C20" s="284">
        <v>43</v>
      </c>
      <c r="D20" s="284">
        <v>37</v>
      </c>
      <c r="E20" s="284">
        <v>22</v>
      </c>
      <c r="F20" s="284">
        <v>229</v>
      </c>
    </row>
    <row r="21" spans="1:6" s="76" customFormat="1" ht="12.75" customHeight="1" x14ac:dyDescent="0.25">
      <c r="A21" s="288" t="s">
        <v>237</v>
      </c>
      <c r="B21" s="284">
        <v>68</v>
      </c>
      <c r="C21" s="284">
        <v>15</v>
      </c>
      <c r="D21" s="284">
        <v>2</v>
      </c>
      <c r="E21" s="284">
        <v>11</v>
      </c>
      <c r="F21" s="284">
        <v>96</v>
      </c>
    </row>
    <row r="22" spans="1:6" s="76" customFormat="1" ht="12.75" customHeight="1" x14ac:dyDescent="0.25">
      <c r="A22" s="287" t="s">
        <v>236</v>
      </c>
      <c r="B22" s="229">
        <v>365</v>
      </c>
      <c r="C22" s="229">
        <v>148</v>
      </c>
      <c r="D22" s="229">
        <v>123</v>
      </c>
      <c r="E22" s="229">
        <v>126</v>
      </c>
      <c r="F22" s="229">
        <v>762</v>
      </c>
    </row>
    <row r="23" spans="1:6" s="76" customFormat="1" ht="12.75" customHeight="1" x14ac:dyDescent="0.25">
      <c r="A23" s="288" t="s">
        <v>235</v>
      </c>
      <c r="B23" s="284">
        <v>151</v>
      </c>
      <c r="C23" s="284">
        <v>145</v>
      </c>
      <c r="D23" s="284">
        <v>721</v>
      </c>
      <c r="E23" s="284">
        <v>291</v>
      </c>
      <c r="F23" s="284">
        <v>1308</v>
      </c>
    </row>
    <row r="24" spans="1:6" s="76" customFormat="1" ht="12.75" customHeight="1" x14ac:dyDescent="0.25">
      <c r="A24" s="288" t="s">
        <v>234</v>
      </c>
      <c r="B24" s="284">
        <v>87</v>
      </c>
      <c r="C24" s="284">
        <v>19</v>
      </c>
      <c r="D24" s="284">
        <v>6</v>
      </c>
      <c r="E24" s="284">
        <v>94</v>
      </c>
      <c r="F24" s="284">
        <v>206</v>
      </c>
    </row>
    <row r="25" spans="1:6" s="76" customFormat="1" ht="12.75" customHeight="1" x14ac:dyDescent="0.25">
      <c r="A25" s="288" t="s">
        <v>233</v>
      </c>
      <c r="B25" s="284">
        <v>172</v>
      </c>
      <c r="C25" s="284">
        <v>95</v>
      </c>
      <c r="D25" s="284">
        <v>63</v>
      </c>
      <c r="E25" s="284">
        <v>171</v>
      </c>
      <c r="F25" s="284">
        <v>501</v>
      </c>
    </row>
    <row r="26" spans="1:6" s="76" customFormat="1" ht="12.75" customHeight="1" x14ac:dyDescent="0.25">
      <c r="A26" s="287" t="s">
        <v>232</v>
      </c>
      <c r="B26" s="229">
        <v>410</v>
      </c>
      <c r="C26" s="229">
        <v>259</v>
      </c>
      <c r="D26" s="229">
        <v>790</v>
      </c>
      <c r="E26" s="229">
        <v>556</v>
      </c>
      <c r="F26" s="229">
        <v>2015</v>
      </c>
    </row>
    <row r="27" spans="1:6" s="76" customFormat="1" ht="12.75" customHeight="1" x14ac:dyDescent="0.25">
      <c r="A27" s="288" t="s">
        <v>231</v>
      </c>
      <c r="B27" s="284">
        <v>564</v>
      </c>
      <c r="C27" s="284">
        <v>413</v>
      </c>
      <c r="D27" s="284">
        <v>35</v>
      </c>
      <c r="E27" s="284">
        <v>239</v>
      </c>
      <c r="F27" s="284">
        <v>1251</v>
      </c>
    </row>
    <row r="28" spans="1:6" s="76" customFormat="1" ht="12.75" customHeight="1" x14ac:dyDescent="0.25">
      <c r="A28" s="288" t="s">
        <v>230</v>
      </c>
      <c r="B28" s="284">
        <v>77</v>
      </c>
      <c r="C28" s="284">
        <v>81</v>
      </c>
      <c r="D28" s="284">
        <v>21</v>
      </c>
      <c r="E28" s="284">
        <v>104</v>
      </c>
      <c r="F28" s="284">
        <v>283</v>
      </c>
    </row>
    <row r="29" spans="1:6" s="76" customFormat="1" ht="12.75" customHeight="1" x14ac:dyDescent="0.25">
      <c r="A29" s="288" t="s">
        <v>229</v>
      </c>
      <c r="B29" s="284">
        <v>288</v>
      </c>
      <c r="C29" s="284">
        <v>89</v>
      </c>
      <c r="D29" s="284">
        <v>760</v>
      </c>
      <c r="E29" s="284">
        <v>124</v>
      </c>
      <c r="F29" s="284">
        <v>1261</v>
      </c>
    </row>
    <row r="30" spans="1:6" s="76" customFormat="1" ht="12.75" customHeight="1" x14ac:dyDescent="0.25">
      <c r="A30" s="287" t="s">
        <v>228</v>
      </c>
      <c r="B30" s="229">
        <v>929</v>
      </c>
      <c r="C30" s="229">
        <v>583</v>
      </c>
      <c r="D30" s="229">
        <v>816</v>
      </c>
      <c r="E30" s="229">
        <v>467</v>
      </c>
      <c r="F30" s="229">
        <v>2795</v>
      </c>
    </row>
    <row r="31" spans="1:6" s="76" customFormat="1" ht="12.75" customHeight="1" x14ac:dyDescent="0.25">
      <c r="A31" s="287" t="s">
        <v>227</v>
      </c>
      <c r="B31" s="229">
        <v>1704</v>
      </c>
      <c r="C31" s="229">
        <v>990</v>
      </c>
      <c r="D31" s="229">
        <v>1729</v>
      </c>
      <c r="E31" s="229">
        <v>1149</v>
      </c>
      <c r="F31" s="229">
        <v>5572</v>
      </c>
    </row>
    <row r="32" spans="1:6" s="286" customFormat="1" ht="12.75" customHeight="1" x14ac:dyDescent="0.25">
      <c r="A32" s="230" t="s">
        <v>22</v>
      </c>
      <c r="B32" s="229">
        <v>8355</v>
      </c>
      <c r="C32" s="229">
        <v>3920</v>
      </c>
      <c r="D32" s="229">
        <v>5132</v>
      </c>
      <c r="E32" s="229">
        <v>5107</v>
      </c>
      <c r="F32" s="229">
        <v>22514</v>
      </c>
    </row>
    <row r="33" spans="1:6" s="76" customFormat="1" ht="12.75" customHeight="1" x14ac:dyDescent="0.25">
      <c r="A33" s="222" t="s">
        <v>226</v>
      </c>
      <c r="B33" s="284"/>
      <c r="C33" s="284"/>
      <c r="D33" s="284"/>
      <c r="E33" s="284"/>
      <c r="F33" s="284"/>
    </row>
    <row r="34" spans="1:6" s="76" customFormat="1" ht="12.75" customHeight="1" x14ac:dyDescent="0.25">
      <c r="A34" s="285" t="s">
        <v>294</v>
      </c>
      <c r="B34" s="284">
        <v>280</v>
      </c>
      <c r="C34" s="284">
        <v>205</v>
      </c>
      <c r="D34" s="284">
        <v>15</v>
      </c>
      <c r="E34" s="284">
        <v>861</v>
      </c>
      <c r="F34" s="284">
        <v>1361</v>
      </c>
    </row>
    <row r="35" spans="1:6" s="76" customFormat="1" ht="12.75" customHeight="1" x14ac:dyDescent="0.25">
      <c r="A35" s="285" t="s">
        <v>293</v>
      </c>
      <c r="B35" s="284">
        <v>317</v>
      </c>
      <c r="C35" s="284">
        <v>225</v>
      </c>
      <c r="D35" s="284">
        <v>47</v>
      </c>
      <c r="E35" s="284">
        <v>572</v>
      </c>
      <c r="F35" s="284">
        <v>1161</v>
      </c>
    </row>
    <row r="36" spans="1:6" s="76" customFormat="1" ht="12.75" customHeight="1" x14ac:dyDescent="0.25">
      <c r="A36" s="285" t="s">
        <v>292</v>
      </c>
      <c r="B36" s="284">
        <v>736</v>
      </c>
      <c r="C36" s="284">
        <v>280</v>
      </c>
      <c r="D36" s="284">
        <v>39</v>
      </c>
      <c r="E36" s="284">
        <v>633</v>
      </c>
      <c r="F36" s="284">
        <v>1688</v>
      </c>
    </row>
    <row r="37" spans="1:6" s="76" customFormat="1" ht="12.75" customHeight="1" x14ac:dyDescent="0.25">
      <c r="A37" s="285" t="s">
        <v>291</v>
      </c>
      <c r="B37" s="284">
        <v>411</v>
      </c>
      <c r="C37" s="284">
        <v>232</v>
      </c>
      <c r="D37" s="284">
        <v>33</v>
      </c>
      <c r="E37" s="284">
        <v>246</v>
      </c>
      <c r="F37" s="284">
        <v>922</v>
      </c>
    </row>
    <row r="38" spans="1:6" s="76" customFormat="1" ht="12.75" customHeight="1" x14ac:dyDescent="0.25">
      <c r="A38" s="285" t="s">
        <v>290</v>
      </c>
      <c r="B38" s="284">
        <v>717</v>
      </c>
      <c r="C38" s="284">
        <v>229</v>
      </c>
      <c r="D38" s="284">
        <v>71</v>
      </c>
      <c r="E38" s="284">
        <v>207</v>
      </c>
      <c r="F38" s="284">
        <v>1224</v>
      </c>
    </row>
    <row r="39" spans="1:6" s="76" customFormat="1" ht="12.75" customHeight="1" x14ac:dyDescent="0.25">
      <c r="A39" s="285" t="s">
        <v>289</v>
      </c>
      <c r="B39" s="284">
        <v>677</v>
      </c>
      <c r="C39" s="284">
        <v>322</v>
      </c>
      <c r="D39" s="284">
        <v>181</v>
      </c>
      <c r="E39" s="284">
        <v>328</v>
      </c>
      <c r="F39" s="284">
        <v>1508</v>
      </c>
    </row>
    <row r="40" spans="1:6" s="76" customFormat="1" ht="12.75" customHeight="1" x14ac:dyDescent="0.25">
      <c r="A40" s="285" t="s">
        <v>288</v>
      </c>
      <c r="B40" s="284">
        <v>411</v>
      </c>
      <c r="C40" s="284">
        <v>150</v>
      </c>
      <c r="D40" s="284">
        <v>127</v>
      </c>
      <c r="E40" s="284">
        <v>192</v>
      </c>
      <c r="F40" s="284">
        <v>880</v>
      </c>
    </row>
    <row r="41" spans="1:6" s="76" customFormat="1" ht="12.75" customHeight="1" x14ac:dyDescent="0.25">
      <c r="A41" s="285" t="s">
        <v>287</v>
      </c>
      <c r="B41" s="284">
        <v>1073</v>
      </c>
      <c r="C41" s="284">
        <v>534</v>
      </c>
      <c r="D41" s="284">
        <v>2160</v>
      </c>
      <c r="E41" s="284">
        <v>448</v>
      </c>
      <c r="F41" s="284">
        <v>4215</v>
      </c>
    </row>
    <row r="42" spans="1:6" s="76" customFormat="1" ht="12.75" customHeight="1" x14ac:dyDescent="0.25">
      <c r="A42" s="224" t="s">
        <v>225</v>
      </c>
      <c r="B42" s="221">
        <v>3208</v>
      </c>
      <c r="C42" s="221">
        <v>1440</v>
      </c>
      <c r="D42" s="221">
        <v>2566</v>
      </c>
      <c r="E42" s="221">
        <v>1563</v>
      </c>
      <c r="F42" s="221">
        <v>8777</v>
      </c>
    </row>
    <row r="43" spans="1:6" s="76" customFormat="1" ht="12.75" customHeight="1" x14ac:dyDescent="0.25">
      <c r="A43" s="168" t="s">
        <v>224</v>
      </c>
      <c r="B43" s="221">
        <v>1414</v>
      </c>
      <c r="C43" s="221">
        <v>737</v>
      </c>
      <c r="D43" s="221">
        <v>107</v>
      </c>
      <c r="E43" s="221">
        <v>1924</v>
      </c>
      <c r="F43" s="221">
        <v>4182</v>
      </c>
    </row>
  </sheetData>
  <pageMargins left="0.75" right="0.75" top="1" bottom="1" header="0.5" footer="0.5"/>
  <pageSetup paperSize="9" scale="96" orientation="portrait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35FCD-9D60-4EE3-B633-3C04B3CD8676}">
  <dimension ref="A1:I43"/>
  <sheetViews>
    <sheetView zoomScaleNormal="100" workbookViewId="0"/>
  </sheetViews>
  <sheetFormatPr defaultColWidth="7.42578125" defaultRowHeight="15.75" x14ac:dyDescent="0.25"/>
  <cols>
    <col min="1" max="1" width="20.7109375" style="76" customWidth="1"/>
    <col min="2" max="9" width="8.7109375" style="283" customWidth="1"/>
    <col min="10" max="16384" width="7.42578125" style="283"/>
  </cols>
  <sheetData>
    <row r="1" spans="1:9" ht="13.5" customHeight="1" thickBot="1" x14ac:dyDescent="0.3">
      <c r="A1" s="240" t="s">
        <v>298</v>
      </c>
      <c r="B1" s="303"/>
      <c r="C1" s="303"/>
      <c r="D1" s="303"/>
      <c r="E1" s="303"/>
      <c r="F1" s="303"/>
      <c r="G1" s="303"/>
      <c r="H1" s="303"/>
      <c r="I1" s="303"/>
    </row>
    <row r="2" spans="1:9" ht="42" customHeight="1" x14ac:dyDescent="0.25">
      <c r="A2" s="302" t="s">
        <v>295</v>
      </c>
      <c r="B2" s="157" t="s">
        <v>78</v>
      </c>
      <c r="C2" s="301" t="s">
        <v>69</v>
      </c>
      <c r="D2" s="158" t="s">
        <v>85</v>
      </c>
      <c r="E2" s="301" t="s">
        <v>71</v>
      </c>
      <c r="F2" s="301" t="s">
        <v>77</v>
      </c>
      <c r="G2" s="158" t="s">
        <v>148</v>
      </c>
      <c r="H2" s="158" t="s">
        <v>147</v>
      </c>
      <c r="I2" s="300" t="s">
        <v>64</v>
      </c>
    </row>
    <row r="3" spans="1:9" s="76" customFormat="1" ht="12.75" customHeight="1" x14ac:dyDescent="0.25">
      <c r="A3" s="298" t="s">
        <v>255</v>
      </c>
      <c r="B3" s="22">
        <v>1771</v>
      </c>
      <c r="C3" s="78">
        <v>605</v>
      </c>
      <c r="D3" s="78">
        <v>392</v>
      </c>
      <c r="E3" s="78">
        <v>310</v>
      </c>
      <c r="F3" s="78">
        <v>356</v>
      </c>
      <c r="G3" s="22">
        <v>1498</v>
      </c>
      <c r="H3" s="22">
        <v>3908</v>
      </c>
      <c r="I3" s="78">
        <v>633</v>
      </c>
    </row>
    <row r="4" spans="1:9" s="76" customFormat="1" ht="12.75" customHeight="1" x14ac:dyDescent="0.25">
      <c r="A4" s="298" t="s">
        <v>254</v>
      </c>
      <c r="B4" s="22">
        <v>1273</v>
      </c>
      <c r="C4" s="78">
        <v>158</v>
      </c>
      <c r="D4" s="78">
        <v>58</v>
      </c>
      <c r="E4" s="78">
        <v>55</v>
      </c>
      <c r="F4" s="78">
        <v>70</v>
      </c>
      <c r="G4" s="22">
        <v>181</v>
      </c>
      <c r="H4" s="22">
        <v>1540</v>
      </c>
      <c r="I4" s="78">
        <v>32</v>
      </c>
    </row>
    <row r="5" spans="1:9" s="76" customFormat="1" ht="12.75" customHeight="1" x14ac:dyDescent="0.25">
      <c r="A5" s="296" t="s">
        <v>253</v>
      </c>
      <c r="B5" s="44">
        <v>3044</v>
      </c>
      <c r="C5" s="297">
        <v>763</v>
      </c>
      <c r="D5" s="297">
        <v>450</v>
      </c>
      <c r="E5" s="297">
        <v>365</v>
      </c>
      <c r="F5" s="297">
        <v>426</v>
      </c>
      <c r="G5" s="44">
        <v>1679</v>
      </c>
      <c r="H5" s="44">
        <v>5448</v>
      </c>
      <c r="I5" s="297">
        <v>665</v>
      </c>
    </row>
    <row r="6" spans="1:9" s="76" customFormat="1" ht="12.75" customHeight="1" x14ac:dyDescent="0.25">
      <c r="A6" s="298" t="s">
        <v>252</v>
      </c>
      <c r="B6" s="22">
        <v>84</v>
      </c>
      <c r="C6" s="78">
        <v>28</v>
      </c>
      <c r="D6" s="78">
        <v>25</v>
      </c>
      <c r="E6" s="78">
        <v>20</v>
      </c>
      <c r="F6" s="78">
        <v>18</v>
      </c>
      <c r="G6" s="22">
        <v>84</v>
      </c>
      <c r="H6" s="22">
        <v>193</v>
      </c>
      <c r="I6" s="78">
        <v>24</v>
      </c>
    </row>
    <row r="7" spans="1:9" s="76" customFormat="1" ht="12.75" customHeight="1" x14ac:dyDescent="0.25">
      <c r="A7" s="298" t="s">
        <v>251</v>
      </c>
      <c r="B7" s="22">
        <v>145</v>
      </c>
      <c r="C7" s="78">
        <v>11</v>
      </c>
      <c r="D7" s="78">
        <v>20</v>
      </c>
      <c r="E7" s="78">
        <v>7</v>
      </c>
      <c r="F7" s="78">
        <v>108</v>
      </c>
      <c r="G7" s="22">
        <v>30</v>
      </c>
      <c r="H7" s="22">
        <v>287</v>
      </c>
      <c r="I7" s="78">
        <v>9</v>
      </c>
    </row>
    <row r="8" spans="1:9" s="76" customFormat="1" ht="12.75" customHeight="1" x14ac:dyDescent="0.25">
      <c r="A8" s="298" t="s">
        <v>250</v>
      </c>
      <c r="B8" s="22">
        <v>121</v>
      </c>
      <c r="C8" s="78">
        <v>10</v>
      </c>
      <c r="D8" s="78">
        <v>63</v>
      </c>
      <c r="E8" s="78">
        <v>6</v>
      </c>
      <c r="F8" s="78">
        <v>27</v>
      </c>
      <c r="G8" s="22">
        <v>126</v>
      </c>
      <c r="H8" s="22">
        <v>294</v>
      </c>
      <c r="I8" s="78">
        <v>5</v>
      </c>
    </row>
    <row r="9" spans="1:9" s="76" customFormat="1" ht="12.75" customHeight="1" x14ac:dyDescent="0.25">
      <c r="A9" s="296" t="s">
        <v>249</v>
      </c>
      <c r="B9" s="44">
        <v>350</v>
      </c>
      <c r="C9" s="297">
        <v>49</v>
      </c>
      <c r="D9" s="297">
        <v>108</v>
      </c>
      <c r="E9" s="297">
        <v>33</v>
      </c>
      <c r="F9" s="297">
        <v>153</v>
      </c>
      <c r="G9" s="44">
        <v>240</v>
      </c>
      <c r="H9" s="44">
        <v>774</v>
      </c>
      <c r="I9" s="297">
        <v>38</v>
      </c>
    </row>
    <row r="10" spans="1:9" s="76" customFormat="1" ht="12.75" customHeight="1" x14ac:dyDescent="0.25">
      <c r="A10" s="298" t="s">
        <v>248</v>
      </c>
      <c r="B10" s="22">
        <v>233</v>
      </c>
      <c r="C10" s="78">
        <v>25</v>
      </c>
      <c r="D10" s="78">
        <v>138</v>
      </c>
      <c r="E10" s="78">
        <v>16</v>
      </c>
      <c r="F10" s="78">
        <v>339</v>
      </c>
      <c r="G10" s="22">
        <v>347</v>
      </c>
      <c r="H10" s="22">
        <v>927</v>
      </c>
      <c r="I10" s="78">
        <v>12</v>
      </c>
    </row>
    <row r="11" spans="1:9" s="76" customFormat="1" ht="12.75" customHeight="1" x14ac:dyDescent="0.25">
      <c r="A11" s="298" t="s">
        <v>247</v>
      </c>
      <c r="B11" s="22">
        <v>156</v>
      </c>
      <c r="C11" s="78">
        <v>6</v>
      </c>
      <c r="D11" s="78">
        <v>53</v>
      </c>
      <c r="E11" s="78">
        <v>9</v>
      </c>
      <c r="F11" s="78">
        <v>6</v>
      </c>
      <c r="G11" s="22">
        <v>133</v>
      </c>
      <c r="H11" s="22">
        <v>298</v>
      </c>
      <c r="I11" s="78">
        <v>4</v>
      </c>
    </row>
    <row r="12" spans="1:9" s="76" customFormat="1" ht="12.75" customHeight="1" x14ac:dyDescent="0.25">
      <c r="A12" s="298" t="s">
        <v>246</v>
      </c>
      <c r="B12" s="22">
        <v>65</v>
      </c>
      <c r="C12" s="78">
        <v>18</v>
      </c>
      <c r="D12" s="78">
        <v>237</v>
      </c>
      <c r="E12" s="78">
        <v>8</v>
      </c>
      <c r="F12" s="78">
        <v>8</v>
      </c>
      <c r="G12" s="22">
        <v>344</v>
      </c>
      <c r="H12" s="22">
        <v>432</v>
      </c>
      <c r="I12" s="78">
        <v>4</v>
      </c>
    </row>
    <row r="13" spans="1:9" s="76" customFormat="1" ht="12.75" customHeight="1" x14ac:dyDescent="0.25">
      <c r="A13" s="296" t="s">
        <v>245</v>
      </c>
      <c r="B13" s="44">
        <v>454</v>
      </c>
      <c r="C13" s="297">
        <v>49</v>
      </c>
      <c r="D13" s="297">
        <v>428</v>
      </c>
      <c r="E13" s="297">
        <v>33</v>
      </c>
      <c r="F13" s="297">
        <v>353</v>
      </c>
      <c r="G13" s="44">
        <v>824</v>
      </c>
      <c r="H13" s="44">
        <v>1657</v>
      </c>
      <c r="I13" s="297">
        <v>20</v>
      </c>
    </row>
    <row r="14" spans="1:9" s="76" customFormat="1" ht="12.75" customHeight="1" x14ac:dyDescent="0.25">
      <c r="A14" s="298" t="s">
        <v>244</v>
      </c>
      <c r="B14" s="22">
        <v>59</v>
      </c>
      <c r="C14" s="78">
        <v>8</v>
      </c>
      <c r="D14" s="78">
        <v>263</v>
      </c>
      <c r="E14" s="78">
        <v>21</v>
      </c>
      <c r="F14" s="78">
        <v>16</v>
      </c>
      <c r="G14" s="22">
        <v>464</v>
      </c>
      <c r="H14" s="22">
        <v>571</v>
      </c>
      <c r="I14" s="78">
        <v>47</v>
      </c>
    </row>
    <row r="15" spans="1:9" s="76" customFormat="1" ht="12.75" customHeight="1" x14ac:dyDescent="0.25">
      <c r="A15" s="298" t="s">
        <v>243</v>
      </c>
      <c r="B15" s="22">
        <v>47</v>
      </c>
      <c r="C15" s="78">
        <v>13</v>
      </c>
      <c r="D15" s="78">
        <v>319</v>
      </c>
      <c r="E15" s="78">
        <v>13</v>
      </c>
      <c r="F15" s="78">
        <v>10</v>
      </c>
      <c r="G15" s="22">
        <v>452</v>
      </c>
      <c r="H15" s="22">
        <v>514</v>
      </c>
      <c r="I15" s="78">
        <v>5</v>
      </c>
    </row>
    <row r="16" spans="1:9" s="76" customFormat="1" ht="12.75" customHeight="1" x14ac:dyDescent="0.25">
      <c r="A16" s="298" t="s">
        <v>242</v>
      </c>
      <c r="B16" s="22">
        <v>88</v>
      </c>
      <c r="C16" s="78">
        <v>7</v>
      </c>
      <c r="D16" s="78">
        <v>41</v>
      </c>
      <c r="E16" s="78">
        <v>6</v>
      </c>
      <c r="F16" s="78">
        <v>4</v>
      </c>
      <c r="G16" s="22">
        <v>82</v>
      </c>
      <c r="H16" s="22">
        <v>175</v>
      </c>
      <c r="I16" s="78">
        <v>3</v>
      </c>
    </row>
    <row r="17" spans="1:9" s="76" customFormat="1" ht="12.75" customHeight="1" x14ac:dyDescent="0.25">
      <c r="A17" s="296" t="s">
        <v>241</v>
      </c>
      <c r="B17" s="44">
        <v>194</v>
      </c>
      <c r="C17" s="297">
        <v>28</v>
      </c>
      <c r="D17" s="297">
        <v>623</v>
      </c>
      <c r="E17" s="297">
        <v>40</v>
      </c>
      <c r="F17" s="297">
        <v>30</v>
      </c>
      <c r="G17" s="44">
        <v>998</v>
      </c>
      <c r="H17" s="44">
        <v>1260</v>
      </c>
      <c r="I17" s="297">
        <v>55</v>
      </c>
    </row>
    <row r="18" spans="1:9" s="76" customFormat="1" ht="12.75" customHeight="1" x14ac:dyDescent="0.25">
      <c r="A18" s="296" t="s">
        <v>240</v>
      </c>
      <c r="B18" s="44">
        <v>998</v>
      </c>
      <c r="C18" s="44">
        <v>126</v>
      </c>
      <c r="D18" s="44">
        <v>1159</v>
      </c>
      <c r="E18" s="44">
        <v>106</v>
      </c>
      <c r="F18" s="44">
        <v>536</v>
      </c>
      <c r="G18" s="44">
        <v>2062</v>
      </c>
      <c r="H18" s="44">
        <v>3691</v>
      </c>
      <c r="I18" s="44">
        <v>113</v>
      </c>
    </row>
    <row r="19" spans="1:9" s="76" customFormat="1" ht="12.75" customHeight="1" x14ac:dyDescent="0.25">
      <c r="A19" s="298" t="s">
        <v>239</v>
      </c>
      <c r="B19" s="22">
        <v>58</v>
      </c>
      <c r="C19" s="78">
        <v>43</v>
      </c>
      <c r="D19" s="78">
        <v>32</v>
      </c>
      <c r="E19" s="78">
        <v>11</v>
      </c>
      <c r="F19" s="78">
        <v>87</v>
      </c>
      <c r="G19" s="78">
        <v>121</v>
      </c>
      <c r="H19" s="22">
        <v>271</v>
      </c>
      <c r="I19" s="78">
        <v>19</v>
      </c>
    </row>
    <row r="20" spans="1:9" s="76" customFormat="1" ht="12.75" customHeight="1" x14ac:dyDescent="0.25">
      <c r="A20" s="298" t="s">
        <v>238</v>
      </c>
      <c r="B20" s="22">
        <v>89</v>
      </c>
      <c r="C20" s="78">
        <v>14</v>
      </c>
      <c r="D20" s="78">
        <v>15</v>
      </c>
      <c r="E20" s="78">
        <v>8</v>
      </c>
      <c r="F20" s="78">
        <v>13</v>
      </c>
      <c r="G20" s="78">
        <v>37</v>
      </c>
      <c r="H20" s="22">
        <v>146</v>
      </c>
      <c r="I20" s="78">
        <v>7</v>
      </c>
    </row>
    <row r="21" spans="1:9" s="76" customFormat="1" ht="12.75" customHeight="1" x14ac:dyDescent="0.25">
      <c r="A21" s="298" t="s">
        <v>237</v>
      </c>
      <c r="B21" s="22">
        <v>48</v>
      </c>
      <c r="C21" s="78">
        <v>7</v>
      </c>
      <c r="D21" s="78">
        <v>1</v>
      </c>
      <c r="E21" s="78">
        <v>2</v>
      </c>
      <c r="F21" s="78">
        <v>15</v>
      </c>
      <c r="G21" s="78">
        <v>13</v>
      </c>
      <c r="H21" s="22">
        <v>76</v>
      </c>
      <c r="I21" s="78">
        <v>2</v>
      </c>
    </row>
    <row r="22" spans="1:9" s="76" customFormat="1" ht="12.75" customHeight="1" x14ac:dyDescent="0.25">
      <c r="A22" s="296" t="s">
        <v>236</v>
      </c>
      <c r="B22" s="44">
        <v>195</v>
      </c>
      <c r="C22" s="297">
        <v>64</v>
      </c>
      <c r="D22" s="297">
        <v>48</v>
      </c>
      <c r="E22" s="297">
        <v>21</v>
      </c>
      <c r="F22" s="297">
        <v>115</v>
      </c>
      <c r="G22" s="297">
        <v>171</v>
      </c>
      <c r="H22" s="44">
        <v>493</v>
      </c>
      <c r="I22" s="297">
        <v>28</v>
      </c>
    </row>
    <row r="23" spans="1:9" s="76" customFormat="1" ht="12.75" customHeight="1" x14ac:dyDescent="0.25">
      <c r="A23" s="298" t="s">
        <v>235</v>
      </c>
      <c r="B23" s="22">
        <v>426</v>
      </c>
      <c r="C23" s="78">
        <v>94</v>
      </c>
      <c r="D23" s="78">
        <v>24</v>
      </c>
      <c r="E23" s="78">
        <v>10</v>
      </c>
      <c r="F23" s="78">
        <v>17</v>
      </c>
      <c r="G23" s="78">
        <v>104</v>
      </c>
      <c r="H23" s="22">
        <v>570</v>
      </c>
      <c r="I23" s="78">
        <v>34</v>
      </c>
    </row>
    <row r="24" spans="1:9" s="76" customFormat="1" ht="12.75" customHeight="1" x14ac:dyDescent="0.25">
      <c r="A24" s="298" t="s">
        <v>234</v>
      </c>
      <c r="B24" s="299">
        <v>73</v>
      </c>
      <c r="C24" s="299">
        <v>11</v>
      </c>
      <c r="D24" s="299">
        <v>33</v>
      </c>
      <c r="E24" s="299">
        <v>6</v>
      </c>
      <c r="F24" s="299">
        <v>5</v>
      </c>
      <c r="G24" s="299">
        <v>66</v>
      </c>
      <c r="H24" s="299">
        <v>147</v>
      </c>
      <c r="I24" s="299">
        <v>4</v>
      </c>
    </row>
    <row r="25" spans="1:9" s="76" customFormat="1" ht="12.75" customHeight="1" x14ac:dyDescent="0.25">
      <c r="A25" s="298" t="s">
        <v>233</v>
      </c>
      <c r="B25" s="299">
        <v>249</v>
      </c>
      <c r="C25" s="299">
        <v>152</v>
      </c>
      <c r="D25" s="299">
        <v>7</v>
      </c>
      <c r="E25" s="299">
        <v>6</v>
      </c>
      <c r="F25" s="299">
        <v>5</v>
      </c>
      <c r="G25" s="299">
        <v>30</v>
      </c>
      <c r="H25" s="299">
        <v>285</v>
      </c>
      <c r="I25" s="299">
        <v>8</v>
      </c>
    </row>
    <row r="26" spans="1:9" s="76" customFormat="1" ht="12.75" customHeight="1" x14ac:dyDescent="0.25">
      <c r="A26" s="296" t="s">
        <v>232</v>
      </c>
      <c r="B26" s="44">
        <v>748</v>
      </c>
      <c r="C26" s="297">
        <v>257</v>
      </c>
      <c r="D26" s="297">
        <v>64</v>
      </c>
      <c r="E26" s="297">
        <v>22</v>
      </c>
      <c r="F26" s="297">
        <v>27</v>
      </c>
      <c r="G26" s="297">
        <v>200</v>
      </c>
      <c r="H26" s="44">
        <v>1002</v>
      </c>
      <c r="I26" s="297">
        <v>46</v>
      </c>
    </row>
    <row r="27" spans="1:9" s="76" customFormat="1" ht="12.75" customHeight="1" x14ac:dyDescent="0.25">
      <c r="A27" s="298" t="s">
        <v>231</v>
      </c>
      <c r="B27" s="22">
        <v>400</v>
      </c>
      <c r="C27" s="78">
        <v>44</v>
      </c>
      <c r="D27" s="78">
        <v>530</v>
      </c>
      <c r="E27" s="78">
        <v>43</v>
      </c>
      <c r="F27" s="78">
        <v>8</v>
      </c>
      <c r="G27" s="78">
        <v>621</v>
      </c>
      <c r="H27" s="22">
        <v>1040</v>
      </c>
      <c r="I27" s="78">
        <v>7</v>
      </c>
    </row>
    <row r="28" spans="1:9" s="76" customFormat="1" ht="12.75" customHeight="1" x14ac:dyDescent="0.25">
      <c r="A28" s="298" t="s">
        <v>230</v>
      </c>
      <c r="B28" s="22">
        <v>193</v>
      </c>
      <c r="C28" s="78">
        <v>6</v>
      </c>
      <c r="D28" s="78">
        <v>8</v>
      </c>
      <c r="E28" s="78">
        <v>16</v>
      </c>
      <c r="F28" s="78">
        <v>4</v>
      </c>
      <c r="G28" s="78">
        <v>23</v>
      </c>
      <c r="H28" s="22">
        <v>221</v>
      </c>
      <c r="I28" s="78">
        <v>1</v>
      </c>
    </row>
    <row r="29" spans="1:9" s="76" customFormat="1" ht="12.75" customHeight="1" x14ac:dyDescent="0.25">
      <c r="A29" s="298" t="s">
        <v>229</v>
      </c>
      <c r="B29" s="22">
        <v>226</v>
      </c>
      <c r="C29" s="78">
        <v>20</v>
      </c>
      <c r="D29" s="78">
        <v>169</v>
      </c>
      <c r="E29" s="78">
        <v>297</v>
      </c>
      <c r="F29" s="78">
        <v>13</v>
      </c>
      <c r="G29" s="78">
        <v>284</v>
      </c>
      <c r="H29" s="22">
        <v>556</v>
      </c>
      <c r="I29" s="78">
        <v>23</v>
      </c>
    </row>
    <row r="30" spans="1:9" s="76" customFormat="1" ht="12.75" customHeight="1" x14ac:dyDescent="0.25">
      <c r="A30" s="296" t="s">
        <v>228</v>
      </c>
      <c r="B30" s="44">
        <v>819</v>
      </c>
      <c r="C30" s="297">
        <v>70</v>
      </c>
      <c r="D30" s="297">
        <v>707</v>
      </c>
      <c r="E30" s="297">
        <v>356</v>
      </c>
      <c r="F30" s="297">
        <v>25</v>
      </c>
      <c r="G30" s="297">
        <v>928</v>
      </c>
      <c r="H30" s="44">
        <v>1817</v>
      </c>
      <c r="I30" s="297">
        <v>31</v>
      </c>
    </row>
    <row r="31" spans="1:9" s="76" customFormat="1" ht="12.75" customHeight="1" x14ac:dyDescent="0.25">
      <c r="A31" s="296" t="s">
        <v>227</v>
      </c>
      <c r="B31" s="44">
        <v>1762</v>
      </c>
      <c r="C31" s="44">
        <v>391</v>
      </c>
      <c r="D31" s="44">
        <v>819</v>
      </c>
      <c r="E31" s="44">
        <v>399</v>
      </c>
      <c r="F31" s="44">
        <v>167</v>
      </c>
      <c r="G31" s="44">
        <v>1299</v>
      </c>
      <c r="H31" s="44">
        <v>3312</v>
      </c>
      <c r="I31" s="44">
        <v>105</v>
      </c>
    </row>
    <row r="32" spans="1:9" s="76" customFormat="1" ht="12.75" customHeight="1" x14ac:dyDescent="0.25">
      <c r="A32" s="295" t="s">
        <v>22</v>
      </c>
      <c r="B32" s="44">
        <v>5804</v>
      </c>
      <c r="C32" s="44">
        <v>1280</v>
      </c>
      <c r="D32" s="44">
        <v>2428</v>
      </c>
      <c r="E32" s="44">
        <v>870</v>
      </c>
      <c r="F32" s="44">
        <v>1129</v>
      </c>
      <c r="G32" s="44">
        <v>5040</v>
      </c>
      <c r="H32" s="44">
        <v>12451</v>
      </c>
      <c r="I32" s="44">
        <v>883</v>
      </c>
    </row>
    <row r="33" spans="1:9" s="76" customFormat="1" ht="12.75" customHeight="1" x14ac:dyDescent="0.25">
      <c r="A33" s="222" t="s">
        <v>226</v>
      </c>
      <c r="B33" s="22"/>
      <c r="C33" s="22"/>
      <c r="D33" s="22"/>
      <c r="E33" s="22"/>
      <c r="F33" s="22"/>
      <c r="G33" s="22"/>
      <c r="H33" s="22"/>
      <c r="I33" s="22"/>
    </row>
    <row r="34" spans="1:9" s="76" customFormat="1" ht="12.75" customHeight="1" x14ac:dyDescent="0.25">
      <c r="A34" s="285" t="s">
        <v>294</v>
      </c>
      <c r="B34" s="78">
        <v>446</v>
      </c>
      <c r="C34" s="78">
        <v>50</v>
      </c>
      <c r="D34" s="78">
        <v>367</v>
      </c>
      <c r="E34" s="78">
        <v>3</v>
      </c>
      <c r="F34" s="78">
        <v>38</v>
      </c>
      <c r="G34" s="22">
        <v>721</v>
      </c>
      <c r="H34" s="22">
        <v>1211</v>
      </c>
      <c r="I34" s="78">
        <v>1</v>
      </c>
    </row>
    <row r="35" spans="1:9" s="76" customFormat="1" ht="12.75" customHeight="1" x14ac:dyDescent="0.25">
      <c r="A35" s="285" t="s">
        <v>293</v>
      </c>
      <c r="B35" s="78">
        <v>390</v>
      </c>
      <c r="C35" s="78">
        <v>28</v>
      </c>
      <c r="D35" s="78">
        <v>249</v>
      </c>
      <c r="E35" s="78">
        <v>33</v>
      </c>
      <c r="F35" s="78">
        <v>101</v>
      </c>
      <c r="G35" s="22">
        <v>442</v>
      </c>
      <c r="H35" s="22">
        <v>960</v>
      </c>
      <c r="I35" s="78">
        <v>2</v>
      </c>
    </row>
    <row r="36" spans="1:9" s="76" customFormat="1" ht="12.75" customHeight="1" x14ac:dyDescent="0.25">
      <c r="A36" s="285" t="s">
        <v>292</v>
      </c>
      <c r="B36" s="78">
        <v>796</v>
      </c>
      <c r="C36" s="78">
        <v>122</v>
      </c>
      <c r="D36" s="78">
        <v>230</v>
      </c>
      <c r="E36" s="78">
        <v>21</v>
      </c>
      <c r="F36" s="78">
        <v>160</v>
      </c>
      <c r="G36" s="22">
        <v>384</v>
      </c>
      <c r="H36" s="22">
        <v>1348</v>
      </c>
      <c r="I36" s="78">
        <v>8</v>
      </c>
    </row>
    <row r="37" spans="1:9" s="76" customFormat="1" ht="12.75" customHeight="1" x14ac:dyDescent="0.25">
      <c r="A37" s="285" t="s">
        <v>291</v>
      </c>
      <c r="B37" s="78">
        <v>481</v>
      </c>
      <c r="C37" s="78">
        <v>60</v>
      </c>
      <c r="D37" s="78">
        <v>77</v>
      </c>
      <c r="E37" s="78">
        <v>31</v>
      </c>
      <c r="F37" s="78">
        <v>45</v>
      </c>
      <c r="G37" s="22">
        <v>140</v>
      </c>
      <c r="H37" s="22">
        <v>674</v>
      </c>
      <c r="I37" s="78">
        <v>3</v>
      </c>
    </row>
    <row r="38" spans="1:9" s="76" customFormat="1" ht="12.75" customHeight="1" x14ac:dyDescent="0.25">
      <c r="A38" s="285" t="s">
        <v>290</v>
      </c>
      <c r="B38" s="78">
        <v>597</v>
      </c>
      <c r="C38" s="78">
        <v>112</v>
      </c>
      <c r="D38" s="78">
        <v>61</v>
      </c>
      <c r="E38" s="78">
        <v>41</v>
      </c>
      <c r="F38" s="78">
        <v>87</v>
      </c>
      <c r="G38" s="22">
        <v>143</v>
      </c>
      <c r="H38" s="22">
        <v>840</v>
      </c>
      <c r="I38" s="78">
        <v>25</v>
      </c>
    </row>
    <row r="39" spans="1:9" s="76" customFormat="1" ht="12.75" customHeight="1" x14ac:dyDescent="0.25">
      <c r="A39" s="285" t="s">
        <v>289</v>
      </c>
      <c r="B39" s="78">
        <v>516</v>
      </c>
      <c r="C39" s="78">
        <v>78</v>
      </c>
      <c r="D39" s="78">
        <v>78</v>
      </c>
      <c r="E39" s="78">
        <v>75</v>
      </c>
      <c r="F39" s="78">
        <v>163</v>
      </c>
      <c r="G39" s="22">
        <v>196</v>
      </c>
      <c r="H39" s="22">
        <v>892</v>
      </c>
      <c r="I39" s="78">
        <v>67</v>
      </c>
    </row>
    <row r="40" spans="1:9" s="76" customFormat="1" ht="12.75" customHeight="1" x14ac:dyDescent="0.25">
      <c r="A40" s="285" t="s">
        <v>288</v>
      </c>
      <c r="B40" s="78">
        <v>309</v>
      </c>
      <c r="C40" s="78">
        <v>34</v>
      </c>
      <c r="D40" s="78">
        <v>67</v>
      </c>
      <c r="E40" s="78">
        <v>42</v>
      </c>
      <c r="F40" s="78">
        <v>48</v>
      </c>
      <c r="G40" s="22">
        <v>177</v>
      </c>
      <c r="H40" s="22">
        <v>560</v>
      </c>
      <c r="I40" s="78">
        <v>20</v>
      </c>
    </row>
    <row r="41" spans="1:9" s="76" customFormat="1" ht="12.75" customHeight="1" x14ac:dyDescent="0.25">
      <c r="A41" s="285" t="s">
        <v>287</v>
      </c>
      <c r="B41" s="78">
        <v>498</v>
      </c>
      <c r="C41" s="78">
        <v>191</v>
      </c>
      <c r="D41" s="78">
        <v>907</v>
      </c>
      <c r="E41" s="78">
        <v>314</v>
      </c>
      <c r="F41" s="78">
        <v>131</v>
      </c>
      <c r="G41" s="22">
        <v>1339</v>
      </c>
      <c r="H41" s="22">
        <v>2058</v>
      </c>
      <c r="I41" s="78">
        <v>124</v>
      </c>
    </row>
    <row r="42" spans="1:9" s="76" customFormat="1" ht="12.75" customHeight="1" x14ac:dyDescent="0.25">
      <c r="A42" s="224" t="s">
        <v>225</v>
      </c>
      <c r="B42" s="22">
        <v>2352</v>
      </c>
      <c r="C42" s="22">
        <v>481</v>
      </c>
      <c r="D42" s="22">
        <v>1277</v>
      </c>
      <c r="E42" s="22">
        <v>500</v>
      </c>
      <c r="F42" s="22">
        <v>469</v>
      </c>
      <c r="G42" s="22">
        <v>2117</v>
      </c>
      <c r="H42" s="22">
        <v>5089</v>
      </c>
      <c r="I42" s="22">
        <v>238</v>
      </c>
    </row>
    <row r="43" spans="1:9" s="76" customFormat="1" ht="12.75" customHeight="1" x14ac:dyDescent="0.25">
      <c r="A43" s="168" t="s">
        <v>224</v>
      </c>
      <c r="B43" s="22">
        <v>1681</v>
      </c>
      <c r="C43" s="22">
        <v>194</v>
      </c>
      <c r="D43" s="22">
        <v>759</v>
      </c>
      <c r="E43" s="22">
        <v>60</v>
      </c>
      <c r="F43" s="22">
        <v>304</v>
      </c>
      <c r="G43" s="22">
        <v>1425</v>
      </c>
      <c r="H43" s="22">
        <v>3454</v>
      </c>
      <c r="I43" s="22">
        <v>12</v>
      </c>
    </row>
  </sheetData>
  <pageMargins left="0.75" right="0.75" top="1" bottom="1" header="0.5" footer="0.5"/>
  <pageSetup paperSize="9" scale="96" orientation="portrait" r:id="rId1"/>
  <headerFooter alignWithMargins="0"/>
  <legacy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42C6B-6F5F-4716-8D83-523349935A9F}">
  <dimension ref="A1:J44"/>
  <sheetViews>
    <sheetView zoomScaleNormal="100" workbookViewId="0"/>
  </sheetViews>
  <sheetFormatPr defaultRowHeight="11.25" x14ac:dyDescent="0.2"/>
  <cols>
    <col min="1" max="1" width="20.7109375" style="304" customWidth="1"/>
    <col min="2" max="9" width="7.7109375" style="304" customWidth="1"/>
    <col min="10" max="10" width="9.5703125" style="304" customWidth="1"/>
    <col min="11" max="16384" width="9.140625" style="304"/>
  </cols>
  <sheetData>
    <row r="1" spans="1:10" s="319" customFormat="1" ht="13.5" customHeight="1" thickBot="1" x14ac:dyDescent="0.25">
      <c r="A1" s="321" t="s">
        <v>299</v>
      </c>
      <c r="B1" s="320"/>
      <c r="C1" s="320"/>
      <c r="D1" s="320"/>
      <c r="E1" s="320"/>
      <c r="F1" s="320"/>
      <c r="G1" s="320"/>
      <c r="H1" s="320"/>
      <c r="I1" s="320"/>
      <c r="J1" s="320"/>
    </row>
    <row r="2" spans="1:10" s="314" customFormat="1" ht="21" customHeight="1" x14ac:dyDescent="0.25">
      <c r="A2" s="441" t="s">
        <v>295</v>
      </c>
      <c r="B2" s="318" t="s">
        <v>151</v>
      </c>
      <c r="C2" s="317" t="s">
        <v>43</v>
      </c>
      <c r="D2" s="317" t="s">
        <v>42</v>
      </c>
      <c r="E2" s="316" t="s">
        <v>41</v>
      </c>
      <c r="F2" s="315" t="s">
        <v>40</v>
      </c>
      <c r="G2" s="315" t="s">
        <v>39</v>
      </c>
      <c r="H2" s="315" t="s">
        <v>38</v>
      </c>
      <c r="I2" s="315" t="s">
        <v>150</v>
      </c>
      <c r="J2" s="442" t="s">
        <v>22</v>
      </c>
    </row>
    <row r="3" spans="1:10" s="314" customFormat="1" ht="21" customHeight="1" x14ac:dyDescent="0.25">
      <c r="A3" s="435"/>
      <c r="B3" s="438" t="s">
        <v>149</v>
      </c>
      <c r="C3" s="439"/>
      <c r="D3" s="439"/>
      <c r="E3" s="439"/>
      <c r="F3" s="439"/>
      <c r="G3" s="439"/>
      <c r="H3" s="439"/>
      <c r="I3" s="440"/>
      <c r="J3" s="437"/>
    </row>
    <row r="4" spans="1:10" ht="12.75" customHeight="1" x14ac:dyDescent="0.2">
      <c r="A4" s="313" t="s">
        <v>255</v>
      </c>
      <c r="B4" s="305">
        <v>89</v>
      </c>
      <c r="C4" s="305">
        <v>29</v>
      </c>
      <c r="D4" s="305">
        <v>93</v>
      </c>
      <c r="E4" s="305">
        <v>105</v>
      </c>
      <c r="F4" s="305">
        <v>162</v>
      </c>
      <c r="G4" s="305">
        <v>144</v>
      </c>
      <c r="H4" s="305">
        <v>61</v>
      </c>
      <c r="I4" s="305">
        <v>25</v>
      </c>
      <c r="J4" s="305">
        <v>708</v>
      </c>
    </row>
    <row r="5" spans="1:10" ht="12.75" customHeight="1" x14ac:dyDescent="0.2">
      <c r="A5" s="313" t="s">
        <v>254</v>
      </c>
      <c r="B5" s="305">
        <v>3</v>
      </c>
      <c r="C5" s="305" t="s">
        <v>11</v>
      </c>
      <c r="D5" s="305">
        <v>12</v>
      </c>
      <c r="E5" s="305">
        <v>17</v>
      </c>
      <c r="F5" s="305">
        <v>36</v>
      </c>
      <c r="G5" s="305">
        <v>14</v>
      </c>
      <c r="H5" s="305">
        <v>7</v>
      </c>
      <c r="I5" s="305">
        <v>2</v>
      </c>
      <c r="J5" s="305">
        <v>91</v>
      </c>
    </row>
    <row r="6" spans="1:10" ht="12.75" customHeight="1" x14ac:dyDescent="0.2">
      <c r="A6" s="311" t="s">
        <v>253</v>
      </c>
      <c r="B6" s="312">
        <v>92</v>
      </c>
      <c r="C6" s="312">
        <v>29</v>
      </c>
      <c r="D6" s="312">
        <v>105</v>
      </c>
      <c r="E6" s="312">
        <v>122</v>
      </c>
      <c r="F6" s="312">
        <v>198</v>
      </c>
      <c r="G6" s="312">
        <v>158</v>
      </c>
      <c r="H6" s="312">
        <v>68</v>
      </c>
      <c r="I6" s="312">
        <v>27</v>
      </c>
      <c r="J6" s="312">
        <v>799</v>
      </c>
    </row>
    <row r="7" spans="1:10" ht="12.75" customHeight="1" x14ac:dyDescent="0.2">
      <c r="A7" s="313" t="s">
        <v>252</v>
      </c>
      <c r="B7" s="305">
        <v>5</v>
      </c>
      <c r="C7" s="305">
        <v>3</v>
      </c>
      <c r="D7" s="305">
        <v>28</v>
      </c>
      <c r="E7" s="305">
        <v>10</v>
      </c>
      <c r="F7" s="305">
        <v>19</v>
      </c>
      <c r="G7" s="305">
        <v>14</v>
      </c>
      <c r="H7" s="305">
        <v>11</v>
      </c>
      <c r="I7" s="305">
        <v>4</v>
      </c>
      <c r="J7" s="305">
        <v>94</v>
      </c>
    </row>
    <row r="8" spans="1:10" ht="12.75" customHeight="1" x14ac:dyDescent="0.2">
      <c r="A8" s="313" t="s">
        <v>251</v>
      </c>
      <c r="B8" s="305">
        <v>2</v>
      </c>
      <c r="C8" s="305" t="s">
        <v>11</v>
      </c>
      <c r="D8" s="305">
        <v>8</v>
      </c>
      <c r="E8" s="305">
        <v>18</v>
      </c>
      <c r="F8" s="305">
        <v>36</v>
      </c>
      <c r="G8" s="305">
        <v>18</v>
      </c>
      <c r="H8" s="305">
        <v>7</v>
      </c>
      <c r="I8" s="305">
        <v>2</v>
      </c>
      <c r="J8" s="305">
        <v>91</v>
      </c>
    </row>
    <row r="9" spans="1:10" ht="12.75" customHeight="1" x14ac:dyDescent="0.2">
      <c r="A9" s="313" t="s">
        <v>250</v>
      </c>
      <c r="B9" s="305">
        <v>25</v>
      </c>
      <c r="C9" s="305">
        <v>4</v>
      </c>
      <c r="D9" s="305">
        <v>7</v>
      </c>
      <c r="E9" s="305">
        <v>8</v>
      </c>
      <c r="F9" s="305">
        <v>19</v>
      </c>
      <c r="G9" s="305">
        <v>23</v>
      </c>
      <c r="H9" s="305">
        <v>9</v>
      </c>
      <c r="I9" s="305">
        <v>6</v>
      </c>
      <c r="J9" s="305">
        <v>101</v>
      </c>
    </row>
    <row r="10" spans="1:10" ht="12.75" customHeight="1" x14ac:dyDescent="0.2">
      <c r="A10" s="311" t="s">
        <v>249</v>
      </c>
      <c r="B10" s="312">
        <v>32</v>
      </c>
      <c r="C10" s="312">
        <v>7</v>
      </c>
      <c r="D10" s="312">
        <v>43</v>
      </c>
      <c r="E10" s="312">
        <v>36</v>
      </c>
      <c r="F10" s="312">
        <v>74</v>
      </c>
      <c r="G10" s="312">
        <v>55</v>
      </c>
      <c r="H10" s="312">
        <v>27</v>
      </c>
      <c r="I10" s="312">
        <v>12</v>
      </c>
      <c r="J10" s="312">
        <v>286</v>
      </c>
    </row>
    <row r="11" spans="1:10" ht="12.75" customHeight="1" x14ac:dyDescent="0.2">
      <c r="A11" s="313" t="s">
        <v>248</v>
      </c>
      <c r="B11" s="305">
        <v>3</v>
      </c>
      <c r="C11" s="305">
        <v>2</v>
      </c>
      <c r="D11" s="305">
        <v>16</v>
      </c>
      <c r="E11" s="305">
        <v>19</v>
      </c>
      <c r="F11" s="305">
        <v>40</v>
      </c>
      <c r="G11" s="305">
        <v>20</v>
      </c>
      <c r="H11" s="305">
        <v>9</v>
      </c>
      <c r="I11" s="305">
        <v>3</v>
      </c>
      <c r="J11" s="305">
        <v>112</v>
      </c>
    </row>
    <row r="12" spans="1:10" ht="12.75" customHeight="1" x14ac:dyDescent="0.2">
      <c r="A12" s="313" t="s">
        <v>247</v>
      </c>
      <c r="B12" s="305">
        <v>1</v>
      </c>
      <c r="C12" s="305">
        <v>1</v>
      </c>
      <c r="D12" s="305">
        <v>4</v>
      </c>
      <c r="E12" s="305">
        <v>15</v>
      </c>
      <c r="F12" s="305">
        <v>23</v>
      </c>
      <c r="G12" s="305">
        <v>13</v>
      </c>
      <c r="H12" s="305">
        <v>5</v>
      </c>
      <c r="I12" s="305">
        <v>2</v>
      </c>
      <c r="J12" s="305">
        <v>64</v>
      </c>
    </row>
    <row r="13" spans="1:10" ht="12.75" customHeight="1" x14ac:dyDescent="0.2">
      <c r="A13" s="313" t="s">
        <v>246</v>
      </c>
      <c r="B13" s="305">
        <v>1</v>
      </c>
      <c r="C13" s="305" t="s">
        <v>11</v>
      </c>
      <c r="D13" s="305">
        <v>7</v>
      </c>
      <c r="E13" s="305">
        <v>3</v>
      </c>
      <c r="F13" s="305">
        <v>5</v>
      </c>
      <c r="G13" s="305">
        <v>4</v>
      </c>
      <c r="H13" s="305">
        <v>4</v>
      </c>
      <c r="I13" s="305">
        <v>2</v>
      </c>
      <c r="J13" s="305">
        <v>26</v>
      </c>
    </row>
    <row r="14" spans="1:10" ht="12.75" customHeight="1" x14ac:dyDescent="0.2">
      <c r="A14" s="311" t="s">
        <v>245</v>
      </c>
      <c r="B14" s="312">
        <v>5</v>
      </c>
      <c r="C14" s="312">
        <v>3</v>
      </c>
      <c r="D14" s="312">
        <v>27</v>
      </c>
      <c r="E14" s="312">
        <v>37</v>
      </c>
      <c r="F14" s="312">
        <v>68</v>
      </c>
      <c r="G14" s="312">
        <v>37</v>
      </c>
      <c r="H14" s="312">
        <v>18</v>
      </c>
      <c r="I14" s="312">
        <v>7</v>
      </c>
      <c r="J14" s="312">
        <v>202</v>
      </c>
    </row>
    <row r="15" spans="1:10" ht="12.75" customHeight="1" x14ac:dyDescent="0.2">
      <c r="A15" s="313" t="s">
        <v>244</v>
      </c>
      <c r="B15" s="305">
        <v>13</v>
      </c>
      <c r="C15" s="305">
        <v>33</v>
      </c>
      <c r="D15" s="305">
        <v>180</v>
      </c>
      <c r="E15" s="305">
        <v>88</v>
      </c>
      <c r="F15" s="305">
        <v>73</v>
      </c>
      <c r="G15" s="305">
        <v>27</v>
      </c>
      <c r="H15" s="305">
        <v>27</v>
      </c>
      <c r="I15" s="305">
        <v>28</v>
      </c>
      <c r="J15" s="305">
        <v>469</v>
      </c>
    </row>
    <row r="16" spans="1:10" ht="12.75" customHeight="1" x14ac:dyDescent="0.2">
      <c r="A16" s="313" t="s">
        <v>243</v>
      </c>
      <c r="B16" s="305">
        <v>9</v>
      </c>
      <c r="C16" s="305">
        <v>47</v>
      </c>
      <c r="D16" s="305">
        <v>48</v>
      </c>
      <c r="E16" s="305">
        <v>17</v>
      </c>
      <c r="F16" s="305">
        <v>19</v>
      </c>
      <c r="G16" s="305">
        <v>15</v>
      </c>
      <c r="H16" s="305">
        <v>15</v>
      </c>
      <c r="I16" s="305">
        <v>21</v>
      </c>
      <c r="J16" s="305">
        <v>191</v>
      </c>
    </row>
    <row r="17" spans="1:10" ht="12.75" customHeight="1" x14ac:dyDescent="0.2">
      <c r="A17" s="313" t="s">
        <v>242</v>
      </c>
      <c r="B17" s="305">
        <v>3</v>
      </c>
      <c r="C17" s="305">
        <v>3</v>
      </c>
      <c r="D17" s="305">
        <v>15</v>
      </c>
      <c r="E17" s="305">
        <v>11</v>
      </c>
      <c r="F17" s="305">
        <v>12</v>
      </c>
      <c r="G17" s="305">
        <v>5</v>
      </c>
      <c r="H17" s="305">
        <v>1</v>
      </c>
      <c r="I17" s="305">
        <v>10</v>
      </c>
      <c r="J17" s="305">
        <v>60</v>
      </c>
    </row>
    <row r="18" spans="1:10" ht="12.75" customHeight="1" x14ac:dyDescent="0.2">
      <c r="A18" s="311" t="s">
        <v>241</v>
      </c>
      <c r="B18" s="312">
        <v>25</v>
      </c>
      <c r="C18" s="312">
        <v>83</v>
      </c>
      <c r="D18" s="312">
        <v>243</v>
      </c>
      <c r="E18" s="312">
        <v>116</v>
      </c>
      <c r="F18" s="312">
        <v>104</v>
      </c>
      <c r="G18" s="312">
        <v>47</v>
      </c>
      <c r="H18" s="312">
        <v>43</v>
      </c>
      <c r="I18" s="312">
        <v>59</v>
      </c>
      <c r="J18" s="312">
        <v>720</v>
      </c>
    </row>
    <row r="19" spans="1:10" ht="12.75" customHeight="1" x14ac:dyDescent="0.2">
      <c r="A19" s="311" t="s">
        <v>240</v>
      </c>
      <c r="B19" s="309">
        <f t="shared" ref="B19:J19" si="0">+B18+B14+B10</f>
        <v>62</v>
      </c>
      <c r="C19" s="309">
        <f t="shared" si="0"/>
        <v>93</v>
      </c>
      <c r="D19" s="309">
        <f t="shared" si="0"/>
        <v>313</v>
      </c>
      <c r="E19" s="309">
        <f t="shared" si="0"/>
        <v>189</v>
      </c>
      <c r="F19" s="309">
        <f t="shared" si="0"/>
        <v>246</v>
      </c>
      <c r="G19" s="309">
        <f t="shared" si="0"/>
        <v>139</v>
      </c>
      <c r="H19" s="309">
        <f t="shared" si="0"/>
        <v>88</v>
      </c>
      <c r="I19" s="309">
        <f t="shared" si="0"/>
        <v>78</v>
      </c>
      <c r="J19" s="309">
        <f t="shared" si="0"/>
        <v>1208</v>
      </c>
    </row>
    <row r="20" spans="1:10" ht="12.75" customHeight="1" x14ac:dyDescent="0.2">
      <c r="A20" s="313" t="s">
        <v>239</v>
      </c>
      <c r="B20" s="305">
        <v>5</v>
      </c>
      <c r="C20" s="305">
        <v>5</v>
      </c>
      <c r="D20" s="305">
        <v>16</v>
      </c>
      <c r="E20" s="305">
        <v>10</v>
      </c>
      <c r="F20" s="305">
        <v>16</v>
      </c>
      <c r="G20" s="305">
        <v>7</v>
      </c>
      <c r="H20" s="305">
        <v>1</v>
      </c>
      <c r="I20" s="305">
        <v>3</v>
      </c>
      <c r="J20" s="305">
        <v>63</v>
      </c>
    </row>
    <row r="21" spans="1:10" ht="12.75" customHeight="1" x14ac:dyDescent="0.2">
      <c r="A21" s="313" t="s">
        <v>238</v>
      </c>
      <c r="B21" s="305">
        <v>1</v>
      </c>
      <c r="C21" s="305" t="s">
        <v>11</v>
      </c>
      <c r="D21" s="305">
        <v>13</v>
      </c>
      <c r="E21" s="305">
        <v>4</v>
      </c>
      <c r="F21" s="305">
        <v>9</v>
      </c>
      <c r="G21" s="305">
        <v>9</v>
      </c>
      <c r="H21" s="305">
        <v>8</v>
      </c>
      <c r="I21" s="305">
        <v>1</v>
      </c>
      <c r="J21" s="305">
        <v>45</v>
      </c>
    </row>
    <row r="22" spans="1:10" ht="12.75" customHeight="1" x14ac:dyDescent="0.2">
      <c r="A22" s="313" t="s">
        <v>237</v>
      </c>
      <c r="B22" s="305">
        <v>2</v>
      </c>
      <c r="C22" s="305" t="s">
        <v>11</v>
      </c>
      <c r="D22" s="305">
        <v>3</v>
      </c>
      <c r="E22" s="305">
        <v>1</v>
      </c>
      <c r="F22" s="305">
        <v>4</v>
      </c>
      <c r="G22" s="305">
        <v>1</v>
      </c>
      <c r="H22" s="305">
        <v>2</v>
      </c>
      <c r="I22" s="305" t="s">
        <v>11</v>
      </c>
      <c r="J22" s="305">
        <v>13</v>
      </c>
    </row>
    <row r="23" spans="1:10" ht="12.75" customHeight="1" x14ac:dyDescent="0.2">
      <c r="A23" s="311" t="s">
        <v>236</v>
      </c>
      <c r="B23" s="312">
        <v>8</v>
      </c>
      <c r="C23" s="312">
        <v>5</v>
      </c>
      <c r="D23" s="312">
        <v>32</v>
      </c>
      <c r="E23" s="312">
        <v>15</v>
      </c>
      <c r="F23" s="312">
        <v>29</v>
      </c>
      <c r="G23" s="312">
        <v>17</v>
      </c>
      <c r="H23" s="312">
        <v>11</v>
      </c>
      <c r="I23" s="312">
        <v>4</v>
      </c>
      <c r="J23" s="312">
        <v>121</v>
      </c>
    </row>
    <row r="24" spans="1:10" ht="12.75" customHeight="1" x14ac:dyDescent="0.2">
      <c r="A24" s="313" t="s">
        <v>235</v>
      </c>
      <c r="B24" s="305">
        <v>7</v>
      </c>
      <c r="C24" s="305">
        <v>1</v>
      </c>
      <c r="D24" s="305">
        <v>27</v>
      </c>
      <c r="E24" s="305">
        <v>28</v>
      </c>
      <c r="F24" s="305">
        <v>28</v>
      </c>
      <c r="G24" s="305">
        <v>6</v>
      </c>
      <c r="H24" s="305">
        <v>4</v>
      </c>
      <c r="I24" s="305">
        <v>2</v>
      </c>
      <c r="J24" s="305">
        <v>103</v>
      </c>
    </row>
    <row r="25" spans="1:10" ht="12.75" customHeight="1" x14ac:dyDescent="0.2">
      <c r="A25" s="313" t="s">
        <v>234</v>
      </c>
      <c r="B25" s="305">
        <v>1</v>
      </c>
      <c r="C25" s="305">
        <v>2</v>
      </c>
      <c r="D25" s="305">
        <v>6</v>
      </c>
      <c r="E25" s="305">
        <v>9</v>
      </c>
      <c r="F25" s="305">
        <v>9</v>
      </c>
      <c r="G25" s="305">
        <v>4</v>
      </c>
      <c r="H25" s="305">
        <v>2</v>
      </c>
      <c r="I25" s="305">
        <v>5</v>
      </c>
      <c r="J25" s="305">
        <v>38</v>
      </c>
    </row>
    <row r="26" spans="1:10" ht="12.75" customHeight="1" x14ac:dyDescent="0.2">
      <c r="A26" s="313" t="s">
        <v>233</v>
      </c>
      <c r="B26" s="305">
        <v>4</v>
      </c>
      <c r="C26" s="305">
        <v>7</v>
      </c>
      <c r="D26" s="305">
        <v>27</v>
      </c>
      <c r="E26" s="305">
        <v>28</v>
      </c>
      <c r="F26" s="305">
        <v>23</v>
      </c>
      <c r="G26" s="305">
        <v>17</v>
      </c>
      <c r="H26" s="305">
        <v>10</v>
      </c>
      <c r="I26" s="305">
        <v>8</v>
      </c>
      <c r="J26" s="305">
        <v>124</v>
      </c>
    </row>
    <row r="27" spans="1:10" ht="12.75" customHeight="1" x14ac:dyDescent="0.2">
      <c r="A27" s="311" t="s">
        <v>232</v>
      </c>
      <c r="B27" s="312">
        <v>12</v>
      </c>
      <c r="C27" s="312">
        <v>10</v>
      </c>
      <c r="D27" s="312">
        <v>60</v>
      </c>
      <c r="E27" s="312">
        <v>65</v>
      </c>
      <c r="F27" s="312">
        <v>60</v>
      </c>
      <c r="G27" s="312">
        <v>27</v>
      </c>
      <c r="H27" s="312">
        <v>16</v>
      </c>
      <c r="I27" s="312">
        <v>15</v>
      </c>
      <c r="J27" s="312">
        <v>265</v>
      </c>
    </row>
    <row r="28" spans="1:10" ht="12.75" customHeight="1" x14ac:dyDescent="0.2">
      <c r="A28" s="313" t="s">
        <v>231</v>
      </c>
      <c r="B28" s="305">
        <v>9</v>
      </c>
      <c r="C28" s="305">
        <v>6</v>
      </c>
      <c r="D28" s="305">
        <v>15</v>
      </c>
      <c r="E28" s="305">
        <v>27</v>
      </c>
      <c r="F28" s="305">
        <v>27</v>
      </c>
      <c r="G28" s="305">
        <v>20</v>
      </c>
      <c r="H28" s="305">
        <v>22</v>
      </c>
      <c r="I28" s="305">
        <v>36</v>
      </c>
      <c r="J28" s="305">
        <v>162</v>
      </c>
    </row>
    <row r="29" spans="1:10" ht="12.75" customHeight="1" x14ac:dyDescent="0.2">
      <c r="A29" s="313" t="s">
        <v>230</v>
      </c>
      <c r="B29" s="305">
        <v>2</v>
      </c>
      <c r="C29" s="305">
        <v>1</v>
      </c>
      <c r="D29" s="305">
        <v>4</v>
      </c>
      <c r="E29" s="305">
        <v>1</v>
      </c>
      <c r="F29" s="305">
        <v>3</v>
      </c>
      <c r="G29" s="305">
        <v>1</v>
      </c>
      <c r="H29" s="305" t="s">
        <v>11</v>
      </c>
      <c r="I29" s="305">
        <v>1</v>
      </c>
      <c r="J29" s="305">
        <v>13</v>
      </c>
    </row>
    <row r="30" spans="1:10" ht="12.75" customHeight="1" x14ac:dyDescent="0.2">
      <c r="A30" s="313" t="s">
        <v>229</v>
      </c>
      <c r="B30" s="305">
        <v>2</v>
      </c>
      <c r="C30" s="305">
        <v>9</v>
      </c>
      <c r="D30" s="305">
        <v>22</v>
      </c>
      <c r="E30" s="305">
        <v>20</v>
      </c>
      <c r="F30" s="305">
        <v>19</v>
      </c>
      <c r="G30" s="305">
        <v>12</v>
      </c>
      <c r="H30" s="305">
        <v>19</v>
      </c>
      <c r="I30" s="305">
        <v>16</v>
      </c>
      <c r="J30" s="305">
        <v>119</v>
      </c>
    </row>
    <row r="31" spans="1:10" ht="12.75" customHeight="1" x14ac:dyDescent="0.2">
      <c r="A31" s="311" t="s">
        <v>228</v>
      </c>
      <c r="B31" s="312">
        <v>13</v>
      </c>
      <c r="C31" s="312">
        <v>16</v>
      </c>
      <c r="D31" s="312">
        <v>41</v>
      </c>
      <c r="E31" s="312">
        <v>48</v>
      </c>
      <c r="F31" s="312">
        <v>49</v>
      </c>
      <c r="G31" s="312">
        <v>33</v>
      </c>
      <c r="H31" s="312">
        <v>41</v>
      </c>
      <c r="I31" s="312">
        <v>53</v>
      </c>
      <c r="J31" s="312">
        <v>294</v>
      </c>
    </row>
    <row r="32" spans="1:10" ht="12.75" customHeight="1" x14ac:dyDescent="0.2">
      <c r="A32" s="311" t="s">
        <v>227</v>
      </c>
      <c r="B32" s="309">
        <f t="shared" ref="B32:J32" si="1">+B31+B27+B23</f>
        <v>33</v>
      </c>
      <c r="C32" s="309">
        <f t="shared" si="1"/>
        <v>31</v>
      </c>
      <c r="D32" s="309">
        <f t="shared" si="1"/>
        <v>133</v>
      </c>
      <c r="E32" s="309">
        <f t="shared" si="1"/>
        <v>128</v>
      </c>
      <c r="F32" s="309">
        <f t="shared" si="1"/>
        <v>138</v>
      </c>
      <c r="G32" s="309">
        <f t="shared" si="1"/>
        <v>77</v>
      </c>
      <c r="H32" s="309">
        <f t="shared" si="1"/>
        <v>68</v>
      </c>
      <c r="I32" s="309">
        <f t="shared" si="1"/>
        <v>72</v>
      </c>
      <c r="J32" s="309">
        <f t="shared" si="1"/>
        <v>680</v>
      </c>
    </row>
    <row r="33" spans="1:10" ht="12.75" customHeight="1" x14ac:dyDescent="0.2">
      <c r="A33" s="310" t="s">
        <v>22</v>
      </c>
      <c r="B33" s="309">
        <f t="shared" ref="B33:J33" si="2">+B32+B19++B6</f>
        <v>187</v>
      </c>
      <c r="C33" s="309">
        <f t="shared" si="2"/>
        <v>153</v>
      </c>
      <c r="D33" s="309">
        <f t="shared" si="2"/>
        <v>551</v>
      </c>
      <c r="E33" s="309">
        <f t="shared" si="2"/>
        <v>439</v>
      </c>
      <c r="F33" s="309">
        <f t="shared" si="2"/>
        <v>582</v>
      </c>
      <c r="G33" s="309">
        <f t="shared" si="2"/>
        <v>374</v>
      </c>
      <c r="H33" s="309">
        <f t="shared" si="2"/>
        <v>224</v>
      </c>
      <c r="I33" s="309">
        <f t="shared" si="2"/>
        <v>177</v>
      </c>
      <c r="J33" s="309">
        <f t="shared" si="2"/>
        <v>2687</v>
      </c>
    </row>
    <row r="34" spans="1:10" ht="12.75" customHeight="1" x14ac:dyDescent="0.2">
      <c r="A34" s="222" t="s">
        <v>226</v>
      </c>
      <c r="B34" s="308"/>
      <c r="C34" s="308"/>
      <c r="D34" s="308"/>
      <c r="E34" s="308"/>
      <c r="F34" s="308"/>
      <c r="G34" s="308"/>
      <c r="H34" s="308"/>
      <c r="I34" s="308"/>
      <c r="J34" s="308"/>
    </row>
    <row r="35" spans="1:10" ht="12.75" customHeight="1" x14ac:dyDescent="0.2">
      <c r="A35" s="306" t="s">
        <v>294</v>
      </c>
      <c r="B35" s="305">
        <v>2</v>
      </c>
      <c r="C35" s="305">
        <v>9</v>
      </c>
      <c r="D35" s="305">
        <v>22</v>
      </c>
      <c r="E35" s="305">
        <v>19</v>
      </c>
      <c r="F35" s="305">
        <v>25</v>
      </c>
      <c r="G35" s="305">
        <v>23</v>
      </c>
      <c r="H35" s="305">
        <v>15</v>
      </c>
      <c r="I35" s="305">
        <v>11</v>
      </c>
      <c r="J35" s="305">
        <v>126</v>
      </c>
    </row>
    <row r="36" spans="1:10" ht="12.75" customHeight="1" x14ac:dyDescent="0.2">
      <c r="A36" s="306" t="s">
        <v>293</v>
      </c>
      <c r="B36" s="305">
        <v>7</v>
      </c>
      <c r="C36" s="305">
        <v>3</v>
      </c>
      <c r="D36" s="305">
        <v>14</v>
      </c>
      <c r="E36" s="305">
        <v>18</v>
      </c>
      <c r="F36" s="305">
        <v>21</v>
      </c>
      <c r="G36" s="305">
        <v>20</v>
      </c>
      <c r="H36" s="305">
        <v>15</v>
      </c>
      <c r="I36" s="305">
        <v>22</v>
      </c>
      <c r="J36" s="305">
        <v>120</v>
      </c>
    </row>
    <row r="37" spans="1:10" ht="12.75" customHeight="1" x14ac:dyDescent="0.2">
      <c r="A37" s="306" t="s">
        <v>292</v>
      </c>
      <c r="B37" s="305">
        <v>14</v>
      </c>
      <c r="C37" s="305">
        <v>45</v>
      </c>
      <c r="D37" s="305">
        <v>39</v>
      </c>
      <c r="E37" s="305">
        <v>43</v>
      </c>
      <c r="F37" s="305">
        <v>75</v>
      </c>
      <c r="G37" s="305">
        <v>52</v>
      </c>
      <c r="H37" s="305">
        <v>30</v>
      </c>
      <c r="I37" s="305">
        <v>32</v>
      </c>
      <c r="J37" s="305">
        <v>330</v>
      </c>
    </row>
    <row r="38" spans="1:10" ht="12.75" customHeight="1" x14ac:dyDescent="0.2">
      <c r="A38" s="306" t="s">
        <v>291</v>
      </c>
      <c r="B38" s="305">
        <v>5</v>
      </c>
      <c r="C38" s="305">
        <v>2</v>
      </c>
      <c r="D38" s="305">
        <v>18</v>
      </c>
      <c r="E38" s="305">
        <v>16</v>
      </c>
      <c r="F38" s="305">
        <v>30</v>
      </c>
      <c r="G38" s="305">
        <v>15</v>
      </c>
      <c r="H38" s="305">
        <v>18</v>
      </c>
      <c r="I38" s="305">
        <v>16</v>
      </c>
      <c r="J38" s="305">
        <v>120</v>
      </c>
    </row>
    <row r="39" spans="1:10" ht="12.75" customHeight="1" x14ac:dyDescent="0.2">
      <c r="A39" s="306" t="s">
        <v>290</v>
      </c>
      <c r="B39" s="305">
        <v>14</v>
      </c>
      <c r="C39" s="305">
        <v>5</v>
      </c>
      <c r="D39" s="305">
        <v>25</v>
      </c>
      <c r="E39" s="305">
        <v>41</v>
      </c>
      <c r="F39" s="305">
        <v>43</v>
      </c>
      <c r="G39" s="305">
        <v>22</v>
      </c>
      <c r="H39" s="305">
        <v>11</v>
      </c>
      <c r="I39" s="305">
        <v>11</v>
      </c>
      <c r="J39" s="305">
        <v>172</v>
      </c>
    </row>
    <row r="40" spans="1:10" ht="12.75" customHeight="1" x14ac:dyDescent="0.2">
      <c r="A40" s="306" t="s">
        <v>289</v>
      </c>
      <c r="B40" s="305">
        <v>32</v>
      </c>
      <c r="C40" s="305">
        <v>9</v>
      </c>
      <c r="D40" s="305">
        <v>44</v>
      </c>
      <c r="E40" s="305">
        <v>37</v>
      </c>
      <c r="F40" s="305">
        <v>65</v>
      </c>
      <c r="G40" s="305">
        <v>41</v>
      </c>
      <c r="H40" s="305">
        <v>24</v>
      </c>
      <c r="I40" s="305">
        <v>22</v>
      </c>
      <c r="J40" s="305">
        <v>274</v>
      </c>
    </row>
    <row r="41" spans="1:10" ht="12.75" customHeight="1" x14ac:dyDescent="0.2">
      <c r="A41" s="306" t="s">
        <v>288</v>
      </c>
      <c r="B41" s="305">
        <v>3</v>
      </c>
      <c r="C41" s="305">
        <v>8</v>
      </c>
      <c r="D41" s="305">
        <v>40</v>
      </c>
      <c r="E41" s="305">
        <v>24</v>
      </c>
      <c r="F41" s="305">
        <v>43</v>
      </c>
      <c r="G41" s="305">
        <v>15</v>
      </c>
      <c r="H41" s="305">
        <v>14</v>
      </c>
      <c r="I41" s="305">
        <v>5</v>
      </c>
      <c r="J41" s="305">
        <v>152</v>
      </c>
    </row>
    <row r="42" spans="1:10" ht="12.75" customHeight="1" x14ac:dyDescent="0.2">
      <c r="A42" s="306" t="s">
        <v>287</v>
      </c>
      <c r="B42" s="305">
        <v>21</v>
      </c>
      <c r="C42" s="305">
        <v>43</v>
      </c>
      <c r="D42" s="305">
        <v>256</v>
      </c>
      <c r="E42" s="305">
        <v>136</v>
      </c>
      <c r="F42" s="305">
        <v>118</v>
      </c>
      <c r="G42" s="305">
        <v>42</v>
      </c>
      <c r="H42" s="305">
        <v>36</v>
      </c>
      <c r="I42" s="305">
        <v>33</v>
      </c>
      <c r="J42" s="305">
        <v>685</v>
      </c>
    </row>
    <row r="43" spans="1:10" ht="12.75" customHeight="1" x14ac:dyDescent="0.2">
      <c r="A43" s="307" t="s">
        <v>225</v>
      </c>
      <c r="B43" s="305">
        <v>86</v>
      </c>
      <c r="C43" s="305">
        <v>104</v>
      </c>
      <c r="D43" s="305">
        <v>400</v>
      </c>
      <c r="E43" s="305">
        <v>261</v>
      </c>
      <c r="F43" s="305">
        <v>315</v>
      </c>
      <c r="G43" s="305">
        <v>147</v>
      </c>
      <c r="H43" s="305">
        <v>110</v>
      </c>
      <c r="I43" s="305">
        <v>99</v>
      </c>
      <c r="J43" s="305">
        <v>1522</v>
      </c>
    </row>
    <row r="44" spans="1:10" ht="12.75" customHeight="1" x14ac:dyDescent="0.2">
      <c r="A44" s="306" t="s">
        <v>224</v>
      </c>
      <c r="B44" s="305">
        <v>12</v>
      </c>
      <c r="C44" s="305">
        <v>20</v>
      </c>
      <c r="D44" s="305">
        <v>58</v>
      </c>
      <c r="E44" s="305">
        <v>73</v>
      </c>
      <c r="F44" s="305">
        <v>105</v>
      </c>
      <c r="G44" s="305">
        <v>83</v>
      </c>
      <c r="H44" s="305">
        <v>53</v>
      </c>
      <c r="I44" s="305">
        <v>53</v>
      </c>
      <c r="J44" s="305">
        <v>457</v>
      </c>
    </row>
  </sheetData>
  <mergeCells count="3">
    <mergeCell ref="A2:A3"/>
    <mergeCell ref="J2:J3"/>
    <mergeCell ref="B3:I3"/>
  </mergeCells>
  <pageMargins left="0.75" right="0.75" top="1" bottom="1" header="0.5" footer="0.5"/>
  <pageSetup paperSize="9" scale="94" orientation="portrait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655B9D-AD34-4D03-8A4B-9166ED99EF96}">
  <dimension ref="A1:J36"/>
  <sheetViews>
    <sheetView zoomScaleNormal="100" workbookViewId="0"/>
  </sheetViews>
  <sheetFormatPr defaultRowHeight="12.75" x14ac:dyDescent="0.25"/>
  <cols>
    <col min="1" max="1" width="20.7109375" style="76" customWidth="1"/>
    <col min="2" max="10" width="7.7109375" style="76" customWidth="1"/>
    <col min="11" max="16384" width="9.140625" style="76"/>
  </cols>
  <sheetData>
    <row r="1" spans="1:10" s="236" customFormat="1" ht="13.5" customHeight="1" thickBot="1" x14ac:dyDescent="0.25">
      <c r="A1" s="266" t="s">
        <v>300</v>
      </c>
      <c r="B1" s="239"/>
      <c r="C1" s="239"/>
      <c r="D1" s="239"/>
      <c r="E1" s="239"/>
      <c r="F1" s="239"/>
      <c r="G1" s="239"/>
      <c r="H1" s="239"/>
      <c r="I1" s="238"/>
      <c r="J1" s="237"/>
    </row>
    <row r="2" spans="1:10" s="147" customFormat="1" ht="12.75" customHeight="1" x14ac:dyDescent="0.25">
      <c r="A2" s="384" t="s">
        <v>256</v>
      </c>
      <c r="B2" s="431" t="s">
        <v>285</v>
      </c>
      <c r="C2" s="431"/>
      <c r="D2" s="432"/>
      <c r="E2" s="433" t="s">
        <v>284</v>
      </c>
      <c r="F2" s="431"/>
      <c r="G2" s="432"/>
      <c r="H2" s="430" t="s">
        <v>283</v>
      </c>
      <c r="I2" s="431"/>
      <c r="J2" s="431"/>
    </row>
    <row r="3" spans="1:10" s="147" customFormat="1" ht="12.75" customHeight="1" x14ac:dyDescent="0.25">
      <c r="A3" s="429"/>
      <c r="B3" s="161" t="s">
        <v>282</v>
      </c>
      <c r="C3" s="161" t="s">
        <v>281</v>
      </c>
      <c r="D3" s="161" t="s">
        <v>22</v>
      </c>
      <c r="E3" s="161" t="s">
        <v>282</v>
      </c>
      <c r="F3" s="161" t="s">
        <v>281</v>
      </c>
      <c r="G3" s="161" t="s">
        <v>22</v>
      </c>
      <c r="H3" s="265" t="s">
        <v>282</v>
      </c>
      <c r="I3" s="161" t="s">
        <v>281</v>
      </c>
      <c r="J3" s="160" t="s">
        <v>22</v>
      </c>
    </row>
    <row r="4" spans="1:10" ht="12.75" customHeight="1" x14ac:dyDescent="0.25">
      <c r="A4" s="233" t="s">
        <v>255</v>
      </c>
      <c r="B4" s="111">
        <v>5089</v>
      </c>
      <c r="C4" s="111">
        <v>4466</v>
      </c>
      <c r="D4" s="111">
        <v>9555</v>
      </c>
      <c r="E4" s="111">
        <v>399</v>
      </c>
      <c r="F4" s="111">
        <v>309</v>
      </c>
      <c r="G4" s="111">
        <v>708</v>
      </c>
      <c r="H4" s="111">
        <v>3210</v>
      </c>
      <c r="I4" s="111">
        <v>3739</v>
      </c>
      <c r="J4" s="111">
        <v>6949</v>
      </c>
    </row>
    <row r="5" spans="1:10" ht="12.75" customHeight="1" x14ac:dyDescent="0.25">
      <c r="A5" s="233" t="s">
        <v>254</v>
      </c>
      <c r="B5" s="111">
        <v>1300</v>
      </c>
      <c r="C5" s="111">
        <v>869</v>
      </c>
      <c r="D5" s="111">
        <v>2169</v>
      </c>
      <c r="E5" s="111">
        <v>69</v>
      </c>
      <c r="F5" s="111">
        <v>22</v>
      </c>
      <c r="G5" s="111">
        <v>91</v>
      </c>
      <c r="H5" s="111">
        <v>1765</v>
      </c>
      <c r="I5" s="111">
        <v>2039</v>
      </c>
      <c r="J5" s="111">
        <v>3804</v>
      </c>
    </row>
    <row r="6" spans="1:10" s="167" customFormat="1" ht="12.75" customHeight="1" x14ac:dyDescent="0.25">
      <c r="A6" s="232" t="s">
        <v>253</v>
      </c>
      <c r="B6" s="44">
        <v>6389</v>
      </c>
      <c r="C6" s="44">
        <v>5335</v>
      </c>
      <c r="D6" s="44">
        <v>11724</v>
      </c>
      <c r="E6" s="44">
        <v>468</v>
      </c>
      <c r="F6" s="44">
        <v>331</v>
      </c>
      <c r="G6" s="44">
        <v>799</v>
      </c>
      <c r="H6" s="44">
        <v>4975</v>
      </c>
      <c r="I6" s="44">
        <v>5778</v>
      </c>
      <c r="J6" s="44">
        <v>10753</v>
      </c>
    </row>
    <row r="7" spans="1:10" ht="12.75" customHeight="1" x14ac:dyDescent="0.25">
      <c r="A7" s="233" t="s">
        <v>252</v>
      </c>
      <c r="B7" s="111">
        <v>308</v>
      </c>
      <c r="C7" s="111">
        <v>193</v>
      </c>
      <c r="D7" s="111">
        <v>501</v>
      </c>
      <c r="E7" s="111">
        <v>71</v>
      </c>
      <c r="F7" s="111">
        <v>23</v>
      </c>
      <c r="G7" s="111">
        <v>94</v>
      </c>
      <c r="H7" s="111">
        <v>306</v>
      </c>
      <c r="I7" s="111">
        <v>372</v>
      </c>
      <c r="J7" s="111">
        <v>678</v>
      </c>
    </row>
    <row r="8" spans="1:10" ht="12.75" customHeight="1" x14ac:dyDescent="0.25">
      <c r="A8" s="233" t="s">
        <v>251</v>
      </c>
      <c r="B8" s="111">
        <v>208</v>
      </c>
      <c r="C8" s="111">
        <v>163</v>
      </c>
      <c r="D8" s="111">
        <v>371</v>
      </c>
      <c r="E8" s="111">
        <v>67</v>
      </c>
      <c r="F8" s="111">
        <v>24</v>
      </c>
      <c r="G8" s="111">
        <v>91</v>
      </c>
      <c r="H8" s="111">
        <v>229</v>
      </c>
      <c r="I8" s="111">
        <v>280</v>
      </c>
      <c r="J8" s="111">
        <v>509</v>
      </c>
    </row>
    <row r="9" spans="1:10" ht="12.75" customHeight="1" x14ac:dyDescent="0.25">
      <c r="A9" s="233" t="s">
        <v>250</v>
      </c>
      <c r="B9" s="111">
        <v>222</v>
      </c>
      <c r="C9" s="111">
        <v>187</v>
      </c>
      <c r="D9" s="111">
        <v>409</v>
      </c>
      <c r="E9" s="111">
        <v>56</v>
      </c>
      <c r="F9" s="111">
        <v>45</v>
      </c>
      <c r="G9" s="111">
        <v>101</v>
      </c>
      <c r="H9" s="111">
        <v>144</v>
      </c>
      <c r="I9" s="111">
        <v>175</v>
      </c>
      <c r="J9" s="111">
        <v>319</v>
      </c>
    </row>
    <row r="10" spans="1:10" s="167" customFormat="1" ht="12.75" customHeight="1" x14ac:dyDescent="0.25">
      <c r="A10" s="232" t="s">
        <v>249</v>
      </c>
      <c r="B10" s="44">
        <v>738</v>
      </c>
      <c r="C10" s="44">
        <v>543</v>
      </c>
      <c r="D10" s="44">
        <v>1281</v>
      </c>
      <c r="E10" s="44">
        <v>194</v>
      </c>
      <c r="F10" s="44">
        <v>92</v>
      </c>
      <c r="G10" s="44">
        <v>286</v>
      </c>
      <c r="H10" s="44">
        <v>679</v>
      </c>
      <c r="I10" s="44">
        <v>827</v>
      </c>
      <c r="J10" s="44">
        <v>1506</v>
      </c>
    </row>
    <row r="11" spans="1:10" ht="12.75" customHeight="1" x14ac:dyDescent="0.25">
      <c r="A11" s="233" t="s">
        <v>248</v>
      </c>
      <c r="B11" s="111">
        <v>665</v>
      </c>
      <c r="C11" s="111">
        <v>472</v>
      </c>
      <c r="D11" s="111">
        <v>1137</v>
      </c>
      <c r="E11" s="111">
        <v>91</v>
      </c>
      <c r="F11" s="111">
        <v>21</v>
      </c>
      <c r="G11" s="111">
        <v>112</v>
      </c>
      <c r="H11" s="111">
        <v>324</v>
      </c>
      <c r="I11" s="111">
        <v>338</v>
      </c>
      <c r="J11" s="111">
        <v>662</v>
      </c>
    </row>
    <row r="12" spans="1:10" ht="12.75" customHeight="1" x14ac:dyDescent="0.25">
      <c r="A12" s="233" t="s">
        <v>247</v>
      </c>
      <c r="B12" s="111">
        <v>228</v>
      </c>
      <c r="C12" s="111">
        <v>176</v>
      </c>
      <c r="D12" s="111">
        <v>404</v>
      </c>
      <c r="E12" s="111">
        <v>31</v>
      </c>
      <c r="F12" s="111">
        <v>33</v>
      </c>
      <c r="G12" s="111">
        <v>64</v>
      </c>
      <c r="H12" s="111">
        <v>68</v>
      </c>
      <c r="I12" s="111">
        <v>88</v>
      </c>
      <c r="J12" s="111">
        <v>156</v>
      </c>
    </row>
    <row r="13" spans="1:10" ht="12.75" customHeight="1" x14ac:dyDescent="0.25">
      <c r="A13" s="233" t="s">
        <v>246</v>
      </c>
      <c r="B13" s="111">
        <v>324</v>
      </c>
      <c r="C13" s="111">
        <v>254</v>
      </c>
      <c r="D13" s="111">
        <v>578</v>
      </c>
      <c r="E13" s="111">
        <v>17</v>
      </c>
      <c r="F13" s="111">
        <v>9</v>
      </c>
      <c r="G13" s="111">
        <v>26</v>
      </c>
      <c r="H13" s="111">
        <v>84</v>
      </c>
      <c r="I13" s="111">
        <v>98</v>
      </c>
      <c r="J13" s="111">
        <v>182</v>
      </c>
    </row>
    <row r="14" spans="1:10" s="167" customFormat="1" ht="12.75" customHeight="1" x14ac:dyDescent="0.25">
      <c r="A14" s="232" t="s">
        <v>245</v>
      </c>
      <c r="B14" s="44">
        <v>1217</v>
      </c>
      <c r="C14" s="44">
        <v>902</v>
      </c>
      <c r="D14" s="44">
        <v>2119</v>
      </c>
      <c r="E14" s="44">
        <v>139</v>
      </c>
      <c r="F14" s="44">
        <v>63</v>
      </c>
      <c r="G14" s="44">
        <v>202</v>
      </c>
      <c r="H14" s="44">
        <v>476</v>
      </c>
      <c r="I14" s="44">
        <v>524</v>
      </c>
      <c r="J14" s="44">
        <v>1000</v>
      </c>
    </row>
    <row r="15" spans="1:10" ht="12.75" customHeight="1" x14ac:dyDescent="0.25">
      <c r="A15" s="233" t="s">
        <v>244</v>
      </c>
      <c r="B15" s="111">
        <v>513</v>
      </c>
      <c r="C15" s="111">
        <v>446</v>
      </c>
      <c r="D15" s="111">
        <v>959</v>
      </c>
      <c r="E15" s="111">
        <v>261</v>
      </c>
      <c r="F15" s="111">
        <v>208</v>
      </c>
      <c r="G15" s="111">
        <v>469</v>
      </c>
      <c r="H15" s="111">
        <v>173</v>
      </c>
      <c r="I15" s="111">
        <v>176</v>
      </c>
      <c r="J15" s="111">
        <v>349</v>
      </c>
    </row>
    <row r="16" spans="1:10" ht="12.75" customHeight="1" x14ac:dyDescent="0.25">
      <c r="A16" s="233" t="s">
        <v>243</v>
      </c>
      <c r="B16" s="111">
        <v>389</v>
      </c>
      <c r="C16" s="111">
        <v>236</v>
      </c>
      <c r="D16" s="111">
        <v>625</v>
      </c>
      <c r="E16" s="111">
        <v>136</v>
      </c>
      <c r="F16" s="111">
        <v>55</v>
      </c>
      <c r="G16" s="111">
        <v>191</v>
      </c>
      <c r="H16" s="111">
        <v>117</v>
      </c>
      <c r="I16" s="111">
        <v>154</v>
      </c>
      <c r="J16" s="111">
        <v>271</v>
      </c>
    </row>
    <row r="17" spans="1:10" ht="12.75" customHeight="1" x14ac:dyDescent="0.25">
      <c r="A17" s="233" t="s">
        <v>242</v>
      </c>
      <c r="B17" s="111">
        <v>136</v>
      </c>
      <c r="C17" s="111">
        <v>98</v>
      </c>
      <c r="D17" s="111">
        <v>234</v>
      </c>
      <c r="E17" s="111">
        <v>39</v>
      </c>
      <c r="F17" s="111">
        <v>21</v>
      </c>
      <c r="G17" s="111">
        <v>60</v>
      </c>
      <c r="H17" s="111">
        <v>102</v>
      </c>
      <c r="I17" s="111">
        <v>103</v>
      </c>
      <c r="J17" s="111">
        <v>205</v>
      </c>
    </row>
    <row r="18" spans="1:10" s="167" customFormat="1" ht="12.75" customHeight="1" x14ac:dyDescent="0.25">
      <c r="A18" s="232" t="s">
        <v>241</v>
      </c>
      <c r="B18" s="44">
        <v>1038</v>
      </c>
      <c r="C18" s="44">
        <v>780</v>
      </c>
      <c r="D18" s="44">
        <v>1818</v>
      </c>
      <c r="E18" s="44">
        <v>436</v>
      </c>
      <c r="F18" s="44">
        <v>284</v>
      </c>
      <c r="G18" s="44">
        <v>720</v>
      </c>
      <c r="H18" s="44">
        <v>392</v>
      </c>
      <c r="I18" s="44">
        <v>433</v>
      </c>
      <c r="J18" s="44">
        <v>825</v>
      </c>
    </row>
    <row r="19" spans="1:10" s="167" customFormat="1" ht="12.75" customHeight="1" x14ac:dyDescent="0.25">
      <c r="A19" s="232" t="s">
        <v>240</v>
      </c>
      <c r="B19" s="44">
        <f t="shared" ref="B19:J19" si="0">+B18+B14+B10</f>
        <v>2993</v>
      </c>
      <c r="C19" s="44">
        <f t="shared" si="0"/>
        <v>2225</v>
      </c>
      <c r="D19" s="44">
        <f t="shared" si="0"/>
        <v>5218</v>
      </c>
      <c r="E19" s="44">
        <f t="shared" si="0"/>
        <v>769</v>
      </c>
      <c r="F19" s="44">
        <f t="shared" si="0"/>
        <v>439</v>
      </c>
      <c r="G19" s="44">
        <f t="shared" si="0"/>
        <v>1208</v>
      </c>
      <c r="H19" s="44">
        <f t="shared" si="0"/>
        <v>1547</v>
      </c>
      <c r="I19" s="44">
        <f t="shared" si="0"/>
        <v>1784</v>
      </c>
      <c r="J19" s="44">
        <f t="shared" si="0"/>
        <v>3331</v>
      </c>
    </row>
    <row r="20" spans="1:10" ht="12.75" customHeight="1" x14ac:dyDescent="0.25">
      <c r="A20" s="233" t="s">
        <v>239</v>
      </c>
      <c r="B20" s="111">
        <v>272</v>
      </c>
      <c r="C20" s="111">
        <v>165</v>
      </c>
      <c r="D20" s="111">
        <v>437</v>
      </c>
      <c r="E20" s="111">
        <v>35</v>
      </c>
      <c r="F20" s="111">
        <v>28</v>
      </c>
      <c r="G20" s="111">
        <v>63</v>
      </c>
      <c r="H20" s="111">
        <v>154</v>
      </c>
      <c r="I20" s="111">
        <v>207</v>
      </c>
      <c r="J20" s="111">
        <v>361</v>
      </c>
    </row>
    <row r="21" spans="1:10" ht="12.75" customHeight="1" x14ac:dyDescent="0.25">
      <c r="A21" s="233" t="s">
        <v>238</v>
      </c>
      <c r="B21" s="78">
        <v>154</v>
      </c>
      <c r="C21" s="78">
        <v>75</v>
      </c>
      <c r="D21" s="78">
        <v>229</v>
      </c>
      <c r="E21" s="78">
        <v>32</v>
      </c>
      <c r="F21" s="78">
        <v>13</v>
      </c>
      <c r="G21" s="78">
        <v>45</v>
      </c>
      <c r="H21" s="78">
        <v>133</v>
      </c>
      <c r="I21" s="78">
        <v>170</v>
      </c>
      <c r="J21" s="78">
        <v>303</v>
      </c>
    </row>
    <row r="22" spans="1:10" ht="12.75" customHeight="1" x14ac:dyDescent="0.25">
      <c r="A22" s="233" t="s">
        <v>237</v>
      </c>
      <c r="B22" s="111">
        <v>57</v>
      </c>
      <c r="C22" s="111">
        <v>39</v>
      </c>
      <c r="D22" s="111">
        <v>96</v>
      </c>
      <c r="E22" s="111">
        <v>9</v>
      </c>
      <c r="F22" s="111">
        <v>4</v>
      </c>
      <c r="G22" s="111">
        <v>13</v>
      </c>
      <c r="H22" s="111">
        <v>46</v>
      </c>
      <c r="I22" s="111">
        <v>56</v>
      </c>
      <c r="J22" s="111">
        <v>102</v>
      </c>
    </row>
    <row r="23" spans="1:10" s="167" customFormat="1" ht="12.75" customHeight="1" x14ac:dyDescent="0.25">
      <c r="A23" s="232" t="s">
        <v>236</v>
      </c>
      <c r="B23" s="44">
        <v>483</v>
      </c>
      <c r="C23" s="44">
        <v>279</v>
      </c>
      <c r="D23" s="44">
        <v>762</v>
      </c>
      <c r="E23" s="44">
        <v>76</v>
      </c>
      <c r="F23" s="44">
        <v>45</v>
      </c>
      <c r="G23" s="44">
        <v>121</v>
      </c>
      <c r="H23" s="44">
        <v>333</v>
      </c>
      <c r="I23" s="44">
        <v>433</v>
      </c>
      <c r="J23" s="44">
        <v>766</v>
      </c>
    </row>
    <row r="24" spans="1:10" ht="12.75" customHeight="1" x14ac:dyDescent="0.25">
      <c r="A24" s="233" t="s">
        <v>235</v>
      </c>
      <c r="B24" s="111">
        <v>730</v>
      </c>
      <c r="C24" s="111">
        <v>578</v>
      </c>
      <c r="D24" s="111">
        <v>1308</v>
      </c>
      <c r="E24" s="111">
        <v>70</v>
      </c>
      <c r="F24" s="111">
        <v>33</v>
      </c>
      <c r="G24" s="111">
        <v>103</v>
      </c>
      <c r="H24" s="111">
        <v>709</v>
      </c>
      <c r="I24" s="111">
        <v>783</v>
      </c>
      <c r="J24" s="111">
        <v>1492</v>
      </c>
    </row>
    <row r="25" spans="1:10" ht="12.75" customHeight="1" x14ac:dyDescent="0.25">
      <c r="A25" s="233" t="s">
        <v>234</v>
      </c>
      <c r="B25" s="111">
        <v>113</v>
      </c>
      <c r="C25" s="111">
        <v>93</v>
      </c>
      <c r="D25" s="111">
        <v>206</v>
      </c>
      <c r="E25" s="111">
        <v>24</v>
      </c>
      <c r="F25" s="111">
        <v>14</v>
      </c>
      <c r="G25" s="111">
        <v>38</v>
      </c>
      <c r="H25" s="111">
        <v>137</v>
      </c>
      <c r="I25" s="111">
        <v>167</v>
      </c>
      <c r="J25" s="111">
        <v>304</v>
      </c>
    </row>
    <row r="26" spans="1:10" ht="12.75" customHeight="1" x14ac:dyDescent="0.25">
      <c r="A26" s="233" t="s">
        <v>233</v>
      </c>
      <c r="B26" s="111">
        <v>271</v>
      </c>
      <c r="C26" s="111">
        <v>230</v>
      </c>
      <c r="D26" s="111">
        <v>501</v>
      </c>
      <c r="E26" s="111">
        <v>70</v>
      </c>
      <c r="F26" s="111">
        <v>54</v>
      </c>
      <c r="G26" s="111">
        <v>124</v>
      </c>
      <c r="H26" s="111">
        <v>543</v>
      </c>
      <c r="I26" s="111">
        <v>804</v>
      </c>
      <c r="J26" s="111">
        <v>1347</v>
      </c>
    </row>
    <row r="27" spans="1:10" s="167" customFormat="1" ht="12.75" customHeight="1" x14ac:dyDescent="0.25">
      <c r="A27" s="232" t="s">
        <v>232</v>
      </c>
      <c r="B27" s="44">
        <v>1114</v>
      </c>
      <c r="C27" s="44">
        <v>901</v>
      </c>
      <c r="D27" s="44">
        <v>2015</v>
      </c>
      <c r="E27" s="44">
        <v>164</v>
      </c>
      <c r="F27" s="44">
        <v>101</v>
      </c>
      <c r="G27" s="44">
        <v>265</v>
      </c>
      <c r="H27" s="44">
        <v>1389</v>
      </c>
      <c r="I27" s="44">
        <v>1754</v>
      </c>
      <c r="J27" s="44">
        <v>3143</v>
      </c>
    </row>
    <row r="28" spans="1:10" ht="12.75" customHeight="1" x14ac:dyDescent="0.25">
      <c r="A28" s="233" t="s">
        <v>231</v>
      </c>
      <c r="B28" s="111">
        <v>767</v>
      </c>
      <c r="C28" s="111">
        <v>484</v>
      </c>
      <c r="D28" s="111">
        <v>1251</v>
      </c>
      <c r="E28" s="111">
        <v>84</v>
      </c>
      <c r="F28" s="111">
        <v>78</v>
      </c>
      <c r="G28" s="111">
        <v>162</v>
      </c>
      <c r="H28" s="111">
        <v>362</v>
      </c>
      <c r="I28" s="111">
        <v>384</v>
      </c>
      <c r="J28" s="111">
        <v>746</v>
      </c>
    </row>
    <row r="29" spans="1:10" ht="12.75" customHeight="1" x14ac:dyDescent="0.25">
      <c r="A29" s="233" t="s">
        <v>230</v>
      </c>
      <c r="B29" s="111">
        <v>141</v>
      </c>
      <c r="C29" s="111">
        <v>142</v>
      </c>
      <c r="D29" s="111">
        <v>283</v>
      </c>
      <c r="E29" s="111">
        <v>9</v>
      </c>
      <c r="F29" s="111">
        <v>4</v>
      </c>
      <c r="G29" s="111">
        <v>13</v>
      </c>
      <c r="H29" s="111">
        <v>266</v>
      </c>
      <c r="I29" s="111">
        <v>303</v>
      </c>
      <c r="J29" s="111">
        <v>569</v>
      </c>
    </row>
    <row r="30" spans="1:10" ht="12.75" customHeight="1" x14ac:dyDescent="0.25">
      <c r="A30" s="233" t="s">
        <v>229</v>
      </c>
      <c r="B30" s="111">
        <v>689</v>
      </c>
      <c r="C30" s="111">
        <v>572</v>
      </c>
      <c r="D30" s="111">
        <v>1261</v>
      </c>
      <c r="E30" s="111">
        <v>69</v>
      </c>
      <c r="F30" s="111">
        <v>50</v>
      </c>
      <c r="G30" s="111">
        <v>119</v>
      </c>
      <c r="H30" s="111">
        <v>611</v>
      </c>
      <c r="I30" s="111">
        <v>635</v>
      </c>
      <c r="J30" s="111">
        <v>1246</v>
      </c>
    </row>
    <row r="31" spans="1:10" s="167" customFormat="1" ht="12.75" customHeight="1" x14ac:dyDescent="0.25">
      <c r="A31" s="232" t="s">
        <v>228</v>
      </c>
      <c r="B31" s="44">
        <v>1597</v>
      </c>
      <c r="C31" s="44">
        <v>1198</v>
      </c>
      <c r="D31" s="44">
        <v>2795</v>
      </c>
      <c r="E31" s="44">
        <v>162</v>
      </c>
      <c r="F31" s="44">
        <v>132</v>
      </c>
      <c r="G31" s="44">
        <v>294</v>
      </c>
      <c r="H31" s="44">
        <v>1239</v>
      </c>
      <c r="I31" s="44">
        <v>1322</v>
      </c>
      <c r="J31" s="44">
        <v>2561</v>
      </c>
    </row>
    <row r="32" spans="1:10" s="167" customFormat="1" ht="12.75" customHeight="1" x14ac:dyDescent="0.25">
      <c r="A32" s="231" t="s">
        <v>227</v>
      </c>
      <c r="B32" s="44">
        <f t="shared" ref="B32:J32" si="1">+B31+B27+B23</f>
        <v>3194</v>
      </c>
      <c r="C32" s="44">
        <f t="shared" si="1"/>
        <v>2378</v>
      </c>
      <c r="D32" s="44">
        <f t="shared" si="1"/>
        <v>5572</v>
      </c>
      <c r="E32" s="44">
        <f t="shared" si="1"/>
        <v>402</v>
      </c>
      <c r="F32" s="44">
        <f t="shared" si="1"/>
        <v>278</v>
      </c>
      <c r="G32" s="44">
        <f t="shared" si="1"/>
        <v>680</v>
      </c>
      <c r="H32" s="44">
        <f t="shared" si="1"/>
        <v>2961</v>
      </c>
      <c r="I32" s="44">
        <f t="shared" si="1"/>
        <v>3509</v>
      </c>
      <c r="J32" s="44">
        <f t="shared" si="1"/>
        <v>6470</v>
      </c>
    </row>
    <row r="33" spans="1:10" ht="12.75" customHeight="1" x14ac:dyDescent="0.25">
      <c r="A33" s="230" t="s">
        <v>22</v>
      </c>
      <c r="B33" s="44">
        <f t="shared" ref="B33:J33" si="2">+B32+B19+B6</f>
        <v>12576</v>
      </c>
      <c r="C33" s="44">
        <f t="shared" si="2"/>
        <v>9938</v>
      </c>
      <c r="D33" s="44">
        <f t="shared" si="2"/>
        <v>22514</v>
      </c>
      <c r="E33" s="44">
        <f t="shared" si="2"/>
        <v>1639</v>
      </c>
      <c r="F33" s="44">
        <f t="shared" si="2"/>
        <v>1048</v>
      </c>
      <c r="G33" s="44">
        <f t="shared" si="2"/>
        <v>2687</v>
      </c>
      <c r="H33" s="44">
        <f t="shared" si="2"/>
        <v>9483</v>
      </c>
      <c r="I33" s="44">
        <f t="shared" si="2"/>
        <v>11071</v>
      </c>
      <c r="J33" s="44">
        <f t="shared" si="2"/>
        <v>20554</v>
      </c>
    </row>
    <row r="34" spans="1:10" ht="12.75" customHeight="1" x14ac:dyDescent="0.25">
      <c r="A34" s="222" t="s">
        <v>280</v>
      </c>
      <c r="B34" s="22"/>
      <c r="C34" s="22"/>
      <c r="D34" s="22"/>
      <c r="E34" s="22"/>
      <c r="F34" s="22"/>
      <c r="G34" s="22"/>
      <c r="H34" s="22"/>
      <c r="I34" s="22"/>
      <c r="J34" s="22"/>
    </row>
    <row r="35" spans="1:10" ht="12.75" customHeight="1" x14ac:dyDescent="0.25">
      <c r="A35" s="224" t="s">
        <v>225</v>
      </c>
      <c r="B35" s="111">
        <v>5119</v>
      </c>
      <c r="C35" s="111">
        <v>3658</v>
      </c>
      <c r="D35" s="111">
        <f>+B35+C35</f>
        <v>8777</v>
      </c>
      <c r="E35" s="111">
        <v>946</v>
      </c>
      <c r="F35" s="111">
        <v>576</v>
      </c>
      <c r="G35" s="111">
        <f>+E35+F35</f>
        <v>1522</v>
      </c>
      <c r="H35" s="111">
        <v>4117</v>
      </c>
      <c r="I35" s="111">
        <v>4703</v>
      </c>
      <c r="J35" s="111">
        <f>+H35+I35</f>
        <v>8820</v>
      </c>
    </row>
    <row r="36" spans="1:10" ht="12.75" customHeight="1" x14ac:dyDescent="0.25">
      <c r="A36" s="168" t="s">
        <v>224</v>
      </c>
      <c r="B36" s="111">
        <v>2368</v>
      </c>
      <c r="C36" s="111">
        <v>1814</v>
      </c>
      <c r="D36" s="111">
        <f>+B36+C36</f>
        <v>4182</v>
      </c>
      <c r="E36" s="111">
        <v>294</v>
      </c>
      <c r="F36" s="111">
        <v>163</v>
      </c>
      <c r="G36" s="111">
        <f>+E36+F36</f>
        <v>457</v>
      </c>
      <c r="H36" s="111">
        <v>2156</v>
      </c>
      <c r="I36" s="111">
        <v>2629</v>
      </c>
      <c r="J36" s="111">
        <f>+H36+I36</f>
        <v>4785</v>
      </c>
    </row>
  </sheetData>
  <mergeCells count="4">
    <mergeCell ref="A2:A3"/>
    <mergeCell ref="H2:J2"/>
    <mergeCell ref="B2:D2"/>
    <mergeCell ref="E2:G2"/>
  </mergeCells>
  <pageMargins left="0.75" right="0.75" top="1" bottom="1" header="0.5" footer="0.5"/>
  <pageSetup paperSize="9" scale="96" orientation="portrait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3A9BC-3702-4A01-9681-3EB76518448A}">
  <dimension ref="A1:J44"/>
  <sheetViews>
    <sheetView zoomScaleNormal="100" workbookViewId="0"/>
  </sheetViews>
  <sheetFormatPr defaultRowHeight="12.75" x14ac:dyDescent="0.25"/>
  <cols>
    <col min="1" max="1" width="20.7109375" style="76" customWidth="1"/>
    <col min="2" max="10" width="7.7109375" style="76" customWidth="1"/>
    <col min="11" max="16384" width="9.140625" style="76"/>
  </cols>
  <sheetData>
    <row r="1" spans="1:10" s="236" customFormat="1" ht="13.5" customHeight="1" thickBot="1" x14ac:dyDescent="0.25">
      <c r="A1" s="266" t="s">
        <v>301</v>
      </c>
      <c r="B1" s="239"/>
      <c r="C1" s="239"/>
      <c r="D1" s="239"/>
      <c r="E1" s="239"/>
      <c r="F1" s="239"/>
      <c r="G1" s="239"/>
      <c r="H1" s="239"/>
      <c r="I1" s="239"/>
      <c r="J1" s="237"/>
    </row>
    <row r="2" spans="1:10" s="147" customFormat="1" ht="21" customHeight="1" x14ac:dyDescent="0.25">
      <c r="A2" s="441" t="s">
        <v>295</v>
      </c>
      <c r="B2" s="151" t="s">
        <v>151</v>
      </c>
      <c r="C2" s="150" t="s">
        <v>43</v>
      </c>
      <c r="D2" s="150" t="s">
        <v>42</v>
      </c>
      <c r="E2" s="149" t="s">
        <v>41</v>
      </c>
      <c r="F2" s="148" t="s">
        <v>40</v>
      </c>
      <c r="G2" s="148" t="s">
        <v>39</v>
      </c>
      <c r="H2" s="148" t="s">
        <v>38</v>
      </c>
      <c r="I2" s="148" t="s">
        <v>150</v>
      </c>
      <c r="J2" s="409" t="s">
        <v>22</v>
      </c>
    </row>
    <row r="3" spans="1:10" s="147" customFormat="1" ht="21" customHeight="1" x14ac:dyDescent="0.25">
      <c r="A3" s="435"/>
      <c r="B3" s="411" t="s">
        <v>149</v>
      </c>
      <c r="C3" s="444"/>
      <c r="D3" s="444"/>
      <c r="E3" s="444"/>
      <c r="F3" s="444"/>
      <c r="G3" s="444"/>
      <c r="H3" s="444"/>
      <c r="I3" s="445"/>
      <c r="J3" s="443"/>
    </row>
    <row r="4" spans="1:10" ht="12.75" customHeight="1" x14ac:dyDescent="0.25">
      <c r="A4" s="288" t="s">
        <v>255</v>
      </c>
      <c r="B4" s="22">
        <v>256</v>
      </c>
      <c r="C4" s="22">
        <v>79</v>
      </c>
      <c r="D4" s="22">
        <v>150</v>
      </c>
      <c r="E4" s="22">
        <v>410</v>
      </c>
      <c r="F4" s="22">
        <v>712</v>
      </c>
      <c r="G4" s="22">
        <v>258</v>
      </c>
      <c r="H4" s="22">
        <v>117</v>
      </c>
      <c r="I4" s="22">
        <v>117</v>
      </c>
      <c r="J4" s="22">
        <v>2099</v>
      </c>
    </row>
    <row r="5" spans="1:10" ht="12.75" customHeight="1" x14ac:dyDescent="0.25">
      <c r="A5" s="288" t="s">
        <v>254</v>
      </c>
      <c r="B5" s="22">
        <v>171</v>
      </c>
      <c r="C5" s="22">
        <v>57</v>
      </c>
      <c r="D5" s="22">
        <v>78</v>
      </c>
      <c r="E5" s="22">
        <v>204</v>
      </c>
      <c r="F5" s="22">
        <v>411</v>
      </c>
      <c r="G5" s="22">
        <v>141</v>
      </c>
      <c r="H5" s="22">
        <v>68</v>
      </c>
      <c r="I5" s="22">
        <v>94</v>
      </c>
      <c r="J5" s="22">
        <v>1224</v>
      </c>
    </row>
    <row r="6" spans="1:10" ht="12.75" customHeight="1" x14ac:dyDescent="0.25">
      <c r="A6" s="287" t="s">
        <v>253</v>
      </c>
      <c r="B6" s="44">
        <v>427</v>
      </c>
      <c r="C6" s="44">
        <v>136</v>
      </c>
      <c r="D6" s="44">
        <v>228</v>
      </c>
      <c r="E6" s="44">
        <v>614</v>
      </c>
      <c r="F6" s="44">
        <v>1123</v>
      </c>
      <c r="G6" s="44">
        <v>399</v>
      </c>
      <c r="H6" s="44">
        <v>185</v>
      </c>
      <c r="I6" s="44">
        <v>211</v>
      </c>
      <c r="J6" s="44">
        <v>3323</v>
      </c>
    </row>
    <row r="7" spans="1:10" ht="12.75" customHeight="1" x14ac:dyDescent="0.25">
      <c r="A7" s="288" t="s">
        <v>252</v>
      </c>
      <c r="B7" s="22">
        <v>27</v>
      </c>
      <c r="C7" s="22">
        <v>16</v>
      </c>
      <c r="D7" s="22">
        <v>20</v>
      </c>
      <c r="E7" s="22">
        <v>35</v>
      </c>
      <c r="F7" s="22">
        <v>71</v>
      </c>
      <c r="G7" s="22">
        <v>32</v>
      </c>
      <c r="H7" s="22">
        <v>7</v>
      </c>
      <c r="I7" s="22">
        <v>23</v>
      </c>
      <c r="J7" s="22">
        <v>231</v>
      </c>
    </row>
    <row r="8" spans="1:10" ht="12.75" customHeight="1" x14ac:dyDescent="0.25">
      <c r="A8" s="288" t="s">
        <v>251</v>
      </c>
      <c r="B8" s="22">
        <v>28</v>
      </c>
      <c r="C8" s="22">
        <v>8</v>
      </c>
      <c r="D8" s="22">
        <v>10</v>
      </c>
      <c r="E8" s="22">
        <v>22</v>
      </c>
      <c r="F8" s="22">
        <v>75</v>
      </c>
      <c r="G8" s="22">
        <v>17</v>
      </c>
      <c r="H8" s="22">
        <v>8</v>
      </c>
      <c r="I8" s="22">
        <v>6</v>
      </c>
      <c r="J8" s="22">
        <v>174</v>
      </c>
    </row>
    <row r="9" spans="1:10" ht="12.75" customHeight="1" x14ac:dyDescent="0.25">
      <c r="A9" s="288" t="s">
        <v>250</v>
      </c>
      <c r="B9" s="22">
        <v>7</v>
      </c>
      <c r="C9" s="22">
        <v>3</v>
      </c>
      <c r="D9" s="22">
        <v>7</v>
      </c>
      <c r="E9" s="22">
        <v>11</v>
      </c>
      <c r="F9" s="22">
        <v>28</v>
      </c>
      <c r="G9" s="22">
        <v>8</v>
      </c>
      <c r="H9" s="22">
        <v>4</v>
      </c>
      <c r="I9" s="22">
        <v>10</v>
      </c>
      <c r="J9" s="22">
        <v>78</v>
      </c>
    </row>
    <row r="10" spans="1:10" ht="12.75" customHeight="1" x14ac:dyDescent="0.25">
      <c r="A10" s="287" t="s">
        <v>249</v>
      </c>
      <c r="B10" s="44">
        <v>62</v>
      </c>
      <c r="C10" s="44">
        <v>27</v>
      </c>
      <c r="D10" s="44">
        <v>37</v>
      </c>
      <c r="E10" s="44">
        <v>68</v>
      </c>
      <c r="F10" s="44">
        <v>174</v>
      </c>
      <c r="G10" s="44">
        <v>57</v>
      </c>
      <c r="H10" s="44">
        <v>19</v>
      </c>
      <c r="I10" s="44">
        <v>39</v>
      </c>
      <c r="J10" s="44">
        <v>483</v>
      </c>
    </row>
    <row r="11" spans="1:10" ht="12.75" customHeight="1" x14ac:dyDescent="0.25">
      <c r="A11" s="288" t="s">
        <v>248</v>
      </c>
      <c r="B11" s="22">
        <v>22</v>
      </c>
      <c r="C11" s="22">
        <v>8</v>
      </c>
      <c r="D11" s="22">
        <v>18</v>
      </c>
      <c r="E11" s="22">
        <v>18</v>
      </c>
      <c r="F11" s="22">
        <v>43</v>
      </c>
      <c r="G11" s="22">
        <v>15</v>
      </c>
      <c r="H11" s="22">
        <v>10</v>
      </c>
      <c r="I11" s="22">
        <v>19</v>
      </c>
      <c r="J11" s="22">
        <v>153</v>
      </c>
    </row>
    <row r="12" spans="1:10" ht="12.75" customHeight="1" x14ac:dyDescent="0.25">
      <c r="A12" s="288" t="s">
        <v>247</v>
      </c>
      <c r="B12" s="22">
        <v>4</v>
      </c>
      <c r="C12" s="22">
        <v>2</v>
      </c>
      <c r="D12" s="22">
        <v>2</v>
      </c>
      <c r="E12" s="22">
        <v>7</v>
      </c>
      <c r="F12" s="22">
        <v>11</v>
      </c>
      <c r="G12" s="22">
        <v>3</v>
      </c>
      <c r="H12" s="22">
        <v>4</v>
      </c>
      <c r="I12" s="22">
        <v>7</v>
      </c>
      <c r="J12" s="22">
        <v>40</v>
      </c>
    </row>
    <row r="13" spans="1:10" ht="12.75" customHeight="1" x14ac:dyDescent="0.25">
      <c r="A13" s="288" t="s">
        <v>246</v>
      </c>
      <c r="B13" s="22">
        <v>7</v>
      </c>
      <c r="C13" s="22">
        <v>1</v>
      </c>
      <c r="D13" s="22">
        <v>1</v>
      </c>
      <c r="E13" s="22">
        <v>13</v>
      </c>
      <c r="F13" s="22">
        <v>19</v>
      </c>
      <c r="G13" s="22">
        <v>5</v>
      </c>
      <c r="H13" s="22">
        <v>8</v>
      </c>
      <c r="I13" s="22">
        <v>8</v>
      </c>
      <c r="J13" s="22">
        <v>62</v>
      </c>
    </row>
    <row r="14" spans="1:10" ht="12.75" customHeight="1" x14ac:dyDescent="0.25">
      <c r="A14" s="287" t="s">
        <v>245</v>
      </c>
      <c r="B14" s="44">
        <v>33</v>
      </c>
      <c r="C14" s="44">
        <v>11</v>
      </c>
      <c r="D14" s="44">
        <v>21</v>
      </c>
      <c r="E14" s="44">
        <v>38</v>
      </c>
      <c r="F14" s="44">
        <v>73</v>
      </c>
      <c r="G14" s="44">
        <v>23</v>
      </c>
      <c r="H14" s="44">
        <v>22</v>
      </c>
      <c r="I14" s="44">
        <v>34</v>
      </c>
      <c r="J14" s="44">
        <v>255</v>
      </c>
    </row>
    <row r="15" spans="1:10" ht="12.75" customHeight="1" x14ac:dyDescent="0.25">
      <c r="A15" s="288" t="s">
        <v>244</v>
      </c>
      <c r="B15" s="22">
        <v>11</v>
      </c>
      <c r="C15" s="22">
        <v>11</v>
      </c>
      <c r="D15" s="22">
        <v>9</v>
      </c>
      <c r="E15" s="22">
        <v>26</v>
      </c>
      <c r="F15" s="22">
        <v>39</v>
      </c>
      <c r="G15" s="22">
        <v>17</v>
      </c>
      <c r="H15" s="22">
        <v>17</v>
      </c>
      <c r="I15" s="22">
        <v>14</v>
      </c>
      <c r="J15" s="22">
        <v>144</v>
      </c>
    </row>
    <row r="16" spans="1:10" ht="12.75" customHeight="1" x14ac:dyDescent="0.25">
      <c r="A16" s="288" t="s">
        <v>243</v>
      </c>
      <c r="B16" s="22">
        <v>4</v>
      </c>
      <c r="C16" s="22">
        <v>4</v>
      </c>
      <c r="D16" s="22">
        <v>5</v>
      </c>
      <c r="E16" s="22">
        <v>7</v>
      </c>
      <c r="F16" s="22">
        <v>16</v>
      </c>
      <c r="G16" s="22">
        <v>6</v>
      </c>
      <c r="H16" s="22">
        <v>7</v>
      </c>
      <c r="I16" s="22">
        <v>6</v>
      </c>
      <c r="J16" s="22">
        <v>55</v>
      </c>
    </row>
    <row r="17" spans="1:10" ht="12.75" customHeight="1" x14ac:dyDescent="0.25">
      <c r="A17" s="288" t="s">
        <v>242</v>
      </c>
      <c r="B17" s="22">
        <v>9</v>
      </c>
      <c r="C17" s="22">
        <v>5</v>
      </c>
      <c r="D17" s="22">
        <v>6</v>
      </c>
      <c r="E17" s="22">
        <v>12</v>
      </c>
      <c r="F17" s="22">
        <v>21</v>
      </c>
      <c r="G17" s="22">
        <v>9</v>
      </c>
      <c r="H17" s="22">
        <v>9</v>
      </c>
      <c r="I17" s="22">
        <v>2</v>
      </c>
      <c r="J17" s="22">
        <v>73</v>
      </c>
    </row>
    <row r="18" spans="1:10" ht="12.75" customHeight="1" x14ac:dyDescent="0.25">
      <c r="A18" s="287" t="s">
        <v>241</v>
      </c>
      <c r="B18" s="44">
        <v>24</v>
      </c>
      <c r="C18" s="44">
        <v>20</v>
      </c>
      <c r="D18" s="44">
        <v>20</v>
      </c>
      <c r="E18" s="44">
        <v>45</v>
      </c>
      <c r="F18" s="44">
        <v>76</v>
      </c>
      <c r="G18" s="44">
        <v>32</v>
      </c>
      <c r="H18" s="44">
        <v>33</v>
      </c>
      <c r="I18" s="44">
        <v>22</v>
      </c>
      <c r="J18" s="44">
        <v>272</v>
      </c>
    </row>
    <row r="19" spans="1:10" ht="12.75" customHeight="1" x14ac:dyDescent="0.25">
      <c r="A19" s="287" t="s">
        <v>240</v>
      </c>
      <c r="B19" s="44">
        <v>119</v>
      </c>
      <c r="C19" s="44">
        <v>58</v>
      </c>
      <c r="D19" s="44">
        <v>78</v>
      </c>
      <c r="E19" s="44">
        <v>151</v>
      </c>
      <c r="F19" s="44">
        <v>323</v>
      </c>
      <c r="G19" s="44">
        <v>112</v>
      </c>
      <c r="H19" s="44">
        <v>74</v>
      </c>
      <c r="I19" s="44">
        <v>95</v>
      </c>
      <c r="J19" s="44">
        <v>1010</v>
      </c>
    </row>
    <row r="20" spans="1:10" ht="12.75" customHeight="1" x14ac:dyDescent="0.25">
      <c r="A20" s="288" t="s">
        <v>239</v>
      </c>
      <c r="B20" s="22">
        <v>18</v>
      </c>
      <c r="C20" s="22">
        <v>4</v>
      </c>
      <c r="D20" s="22">
        <v>9</v>
      </c>
      <c r="E20" s="22">
        <v>21</v>
      </c>
      <c r="F20" s="22">
        <v>30</v>
      </c>
      <c r="G20" s="22">
        <v>21</v>
      </c>
      <c r="H20" s="22">
        <v>9</v>
      </c>
      <c r="I20" s="22">
        <v>15</v>
      </c>
      <c r="J20" s="22">
        <v>127</v>
      </c>
    </row>
    <row r="21" spans="1:10" ht="12.75" customHeight="1" x14ac:dyDescent="0.25">
      <c r="A21" s="288" t="s">
        <v>238</v>
      </c>
      <c r="B21" s="22">
        <v>11</v>
      </c>
      <c r="C21" s="22">
        <v>5</v>
      </c>
      <c r="D21" s="22">
        <v>2</v>
      </c>
      <c r="E21" s="22">
        <v>13</v>
      </c>
      <c r="F21" s="22">
        <v>20</v>
      </c>
      <c r="G21" s="22">
        <v>15</v>
      </c>
      <c r="H21" s="22">
        <v>7</v>
      </c>
      <c r="I21" s="22">
        <v>9</v>
      </c>
      <c r="J21" s="22">
        <v>82</v>
      </c>
    </row>
    <row r="22" spans="1:10" ht="12.75" customHeight="1" x14ac:dyDescent="0.25">
      <c r="A22" s="288" t="s">
        <v>237</v>
      </c>
      <c r="B22" s="22">
        <v>5</v>
      </c>
      <c r="C22" s="22" t="s">
        <v>11</v>
      </c>
      <c r="D22" s="22">
        <v>1</v>
      </c>
      <c r="E22" s="22">
        <v>8</v>
      </c>
      <c r="F22" s="22">
        <v>10</v>
      </c>
      <c r="G22" s="22">
        <v>4</v>
      </c>
      <c r="H22" s="22" t="s">
        <v>11</v>
      </c>
      <c r="I22" s="22">
        <v>1</v>
      </c>
      <c r="J22" s="22">
        <v>29</v>
      </c>
    </row>
    <row r="23" spans="1:10" ht="12.75" customHeight="1" x14ac:dyDescent="0.25">
      <c r="A23" s="287" t="s">
        <v>236</v>
      </c>
      <c r="B23" s="44">
        <v>34</v>
      </c>
      <c r="C23" s="44">
        <v>9</v>
      </c>
      <c r="D23" s="44">
        <v>12</v>
      </c>
      <c r="E23" s="44">
        <v>42</v>
      </c>
      <c r="F23" s="44">
        <v>60</v>
      </c>
      <c r="G23" s="44">
        <v>40</v>
      </c>
      <c r="H23" s="44">
        <v>16</v>
      </c>
      <c r="I23" s="44">
        <v>25</v>
      </c>
      <c r="J23" s="44">
        <v>238</v>
      </c>
    </row>
    <row r="24" spans="1:10" ht="12.75" customHeight="1" x14ac:dyDescent="0.25">
      <c r="A24" s="288" t="s">
        <v>235</v>
      </c>
      <c r="B24" s="22">
        <v>36</v>
      </c>
      <c r="C24" s="22">
        <v>19</v>
      </c>
      <c r="D24" s="22">
        <v>25</v>
      </c>
      <c r="E24" s="22">
        <v>63</v>
      </c>
      <c r="F24" s="22">
        <v>54</v>
      </c>
      <c r="G24" s="22">
        <v>36</v>
      </c>
      <c r="H24" s="22">
        <v>10</v>
      </c>
      <c r="I24" s="22">
        <v>26</v>
      </c>
      <c r="J24" s="22">
        <v>269</v>
      </c>
    </row>
    <row r="25" spans="1:10" ht="12.75" customHeight="1" x14ac:dyDescent="0.25">
      <c r="A25" s="288" t="s">
        <v>234</v>
      </c>
      <c r="B25" s="22">
        <v>9</v>
      </c>
      <c r="C25" s="22">
        <v>9</v>
      </c>
      <c r="D25" s="22">
        <v>9</v>
      </c>
      <c r="E25" s="22">
        <v>17</v>
      </c>
      <c r="F25" s="22">
        <v>31</v>
      </c>
      <c r="G25" s="22">
        <v>21</v>
      </c>
      <c r="H25" s="22">
        <v>7</v>
      </c>
      <c r="I25" s="22">
        <v>7</v>
      </c>
      <c r="J25" s="22">
        <v>110</v>
      </c>
    </row>
    <row r="26" spans="1:10" ht="12.75" customHeight="1" x14ac:dyDescent="0.25">
      <c r="A26" s="288" t="s">
        <v>233</v>
      </c>
      <c r="B26" s="22">
        <v>49</v>
      </c>
      <c r="C26" s="22">
        <v>26</v>
      </c>
      <c r="D26" s="22">
        <v>31</v>
      </c>
      <c r="E26" s="22">
        <v>45</v>
      </c>
      <c r="F26" s="22">
        <v>73</v>
      </c>
      <c r="G26" s="22">
        <v>39</v>
      </c>
      <c r="H26" s="22">
        <v>36</v>
      </c>
      <c r="I26" s="22">
        <v>41</v>
      </c>
      <c r="J26" s="22">
        <v>340</v>
      </c>
    </row>
    <row r="27" spans="1:10" ht="12.75" customHeight="1" x14ac:dyDescent="0.25">
      <c r="A27" s="287" t="s">
        <v>232</v>
      </c>
      <c r="B27" s="44">
        <v>94</v>
      </c>
      <c r="C27" s="44">
        <v>54</v>
      </c>
      <c r="D27" s="44">
        <v>65</v>
      </c>
      <c r="E27" s="44">
        <v>125</v>
      </c>
      <c r="F27" s="44">
        <v>158</v>
      </c>
      <c r="G27" s="44">
        <v>96</v>
      </c>
      <c r="H27" s="44">
        <v>53</v>
      </c>
      <c r="I27" s="44">
        <v>74</v>
      </c>
      <c r="J27" s="44">
        <v>719</v>
      </c>
    </row>
    <row r="28" spans="1:10" ht="12.75" customHeight="1" x14ac:dyDescent="0.25">
      <c r="A28" s="288" t="s">
        <v>231</v>
      </c>
      <c r="B28" s="22">
        <v>22</v>
      </c>
      <c r="C28" s="22">
        <v>10</v>
      </c>
      <c r="D28" s="22">
        <v>13</v>
      </c>
      <c r="E28" s="22">
        <v>37</v>
      </c>
      <c r="F28" s="22">
        <v>73</v>
      </c>
      <c r="G28" s="22">
        <v>28</v>
      </c>
      <c r="H28" s="22">
        <v>15</v>
      </c>
      <c r="I28" s="22">
        <v>24</v>
      </c>
      <c r="J28" s="22">
        <v>222</v>
      </c>
    </row>
    <row r="29" spans="1:10" ht="12.75" customHeight="1" x14ac:dyDescent="0.25">
      <c r="A29" s="288" t="s">
        <v>230</v>
      </c>
      <c r="B29" s="22">
        <v>18</v>
      </c>
      <c r="C29" s="22">
        <v>8</v>
      </c>
      <c r="D29" s="22">
        <v>8</v>
      </c>
      <c r="E29" s="22">
        <v>18</v>
      </c>
      <c r="F29" s="22">
        <v>35</v>
      </c>
      <c r="G29" s="22">
        <v>21</v>
      </c>
      <c r="H29" s="22">
        <v>8</v>
      </c>
      <c r="I29" s="22">
        <v>34</v>
      </c>
      <c r="J29" s="22">
        <v>150</v>
      </c>
    </row>
    <row r="30" spans="1:10" ht="12.75" customHeight="1" x14ac:dyDescent="0.25">
      <c r="A30" s="288" t="s">
        <v>229</v>
      </c>
      <c r="B30" s="22">
        <v>40</v>
      </c>
      <c r="C30" s="22">
        <v>19</v>
      </c>
      <c r="D30" s="22">
        <v>41</v>
      </c>
      <c r="E30" s="22">
        <v>82</v>
      </c>
      <c r="F30" s="22">
        <v>118</v>
      </c>
      <c r="G30" s="22">
        <v>56</v>
      </c>
      <c r="H30" s="22">
        <v>30</v>
      </c>
      <c r="I30" s="22">
        <v>38</v>
      </c>
      <c r="J30" s="22">
        <v>424</v>
      </c>
    </row>
    <row r="31" spans="1:10" ht="12.75" customHeight="1" x14ac:dyDescent="0.25">
      <c r="A31" s="287" t="s">
        <v>228</v>
      </c>
      <c r="B31" s="44">
        <v>80</v>
      </c>
      <c r="C31" s="44">
        <v>37</v>
      </c>
      <c r="D31" s="44">
        <v>62</v>
      </c>
      <c r="E31" s="44">
        <v>137</v>
      </c>
      <c r="F31" s="44">
        <v>226</v>
      </c>
      <c r="G31" s="44">
        <v>105</v>
      </c>
      <c r="H31" s="44">
        <v>53</v>
      </c>
      <c r="I31" s="44">
        <v>96</v>
      </c>
      <c r="J31" s="44">
        <v>796</v>
      </c>
    </row>
    <row r="32" spans="1:10" ht="12.75" customHeight="1" x14ac:dyDescent="0.25">
      <c r="A32" s="287" t="s">
        <v>227</v>
      </c>
      <c r="B32" s="44">
        <v>208</v>
      </c>
      <c r="C32" s="44">
        <v>100</v>
      </c>
      <c r="D32" s="44">
        <v>139</v>
      </c>
      <c r="E32" s="44">
        <v>304</v>
      </c>
      <c r="F32" s="44">
        <v>444</v>
      </c>
      <c r="G32" s="44">
        <v>241</v>
      </c>
      <c r="H32" s="44">
        <v>122</v>
      </c>
      <c r="I32" s="44">
        <v>195</v>
      </c>
      <c r="J32" s="44">
        <v>1753</v>
      </c>
    </row>
    <row r="33" spans="1:10" ht="12.75" customHeight="1" x14ac:dyDescent="0.25">
      <c r="A33" s="230" t="s">
        <v>22</v>
      </c>
      <c r="B33" s="44">
        <v>754</v>
      </c>
      <c r="C33" s="44">
        <v>294</v>
      </c>
      <c r="D33" s="44">
        <v>445</v>
      </c>
      <c r="E33" s="44">
        <v>1069</v>
      </c>
      <c r="F33" s="44">
        <v>1890</v>
      </c>
      <c r="G33" s="44">
        <v>752</v>
      </c>
      <c r="H33" s="44">
        <v>381</v>
      </c>
      <c r="I33" s="44">
        <v>501</v>
      </c>
      <c r="J33" s="44">
        <v>6086</v>
      </c>
    </row>
    <row r="34" spans="1:10" ht="12.75" customHeight="1" x14ac:dyDescent="0.25">
      <c r="A34" s="222" t="s">
        <v>226</v>
      </c>
      <c r="B34" s="22"/>
      <c r="C34" s="22"/>
      <c r="D34" s="22"/>
      <c r="E34" s="22"/>
      <c r="F34" s="22"/>
      <c r="G34" s="22"/>
      <c r="H34" s="22"/>
      <c r="I34" s="22"/>
      <c r="J34" s="22"/>
    </row>
    <row r="35" spans="1:10" ht="12.75" customHeight="1" x14ac:dyDescent="0.25">
      <c r="A35" s="285" t="s">
        <v>294</v>
      </c>
      <c r="B35" s="22">
        <v>28</v>
      </c>
      <c r="C35" s="22">
        <v>9</v>
      </c>
      <c r="D35" s="22">
        <v>11</v>
      </c>
      <c r="E35" s="22">
        <v>24</v>
      </c>
      <c r="F35" s="22">
        <v>52</v>
      </c>
      <c r="G35" s="22">
        <v>27</v>
      </c>
      <c r="H35" s="22">
        <v>13</v>
      </c>
      <c r="I35" s="22">
        <v>28</v>
      </c>
      <c r="J35" s="22">
        <v>192</v>
      </c>
    </row>
    <row r="36" spans="1:10" ht="12.75" customHeight="1" x14ac:dyDescent="0.25">
      <c r="A36" s="285" t="s">
        <v>293</v>
      </c>
      <c r="B36" s="22">
        <v>56</v>
      </c>
      <c r="C36" s="22">
        <v>23</v>
      </c>
      <c r="D36" s="22">
        <v>25</v>
      </c>
      <c r="E36" s="22">
        <v>56</v>
      </c>
      <c r="F36" s="22">
        <v>101</v>
      </c>
      <c r="G36" s="22">
        <v>44</v>
      </c>
      <c r="H36" s="22">
        <v>29</v>
      </c>
      <c r="I36" s="22">
        <v>36</v>
      </c>
      <c r="J36" s="22">
        <v>370</v>
      </c>
    </row>
    <row r="37" spans="1:10" ht="12.75" customHeight="1" x14ac:dyDescent="0.25">
      <c r="A37" s="285" t="s">
        <v>292</v>
      </c>
      <c r="B37" s="22">
        <v>79</v>
      </c>
      <c r="C37" s="22">
        <v>39</v>
      </c>
      <c r="D37" s="22">
        <v>61</v>
      </c>
      <c r="E37" s="22">
        <v>78</v>
      </c>
      <c r="F37" s="22">
        <v>179</v>
      </c>
      <c r="G37" s="22">
        <v>87</v>
      </c>
      <c r="H37" s="22">
        <v>49</v>
      </c>
      <c r="I37" s="22">
        <v>80</v>
      </c>
      <c r="J37" s="22">
        <v>652</v>
      </c>
    </row>
    <row r="38" spans="1:10" ht="12.75" customHeight="1" x14ac:dyDescent="0.25">
      <c r="A38" s="285" t="s">
        <v>291</v>
      </c>
      <c r="B38" s="22">
        <v>56</v>
      </c>
      <c r="C38" s="22">
        <v>26</v>
      </c>
      <c r="D38" s="22">
        <v>39</v>
      </c>
      <c r="E38" s="22">
        <v>69</v>
      </c>
      <c r="F38" s="22">
        <v>141</v>
      </c>
      <c r="G38" s="22">
        <v>60</v>
      </c>
      <c r="H38" s="22">
        <v>38</v>
      </c>
      <c r="I38" s="22">
        <v>50</v>
      </c>
      <c r="J38" s="22">
        <v>479</v>
      </c>
    </row>
    <row r="39" spans="1:10" ht="12.75" customHeight="1" x14ac:dyDescent="0.25">
      <c r="A39" s="285" t="s">
        <v>290</v>
      </c>
      <c r="B39" s="22">
        <v>92</v>
      </c>
      <c r="C39" s="22">
        <v>46</v>
      </c>
      <c r="D39" s="22">
        <v>46</v>
      </c>
      <c r="E39" s="22">
        <v>94</v>
      </c>
      <c r="F39" s="22">
        <v>222</v>
      </c>
      <c r="G39" s="22">
        <v>95</v>
      </c>
      <c r="H39" s="22">
        <v>27</v>
      </c>
      <c r="I39" s="22">
        <v>54</v>
      </c>
      <c r="J39" s="22">
        <v>676</v>
      </c>
    </row>
    <row r="40" spans="1:10" ht="12.75" customHeight="1" x14ac:dyDescent="0.25">
      <c r="A40" s="285" t="s">
        <v>289</v>
      </c>
      <c r="B40" s="22">
        <v>75</v>
      </c>
      <c r="C40" s="22">
        <v>27</v>
      </c>
      <c r="D40" s="22">
        <v>46</v>
      </c>
      <c r="E40" s="22">
        <v>107</v>
      </c>
      <c r="F40" s="22">
        <v>197</v>
      </c>
      <c r="G40" s="22">
        <v>67</v>
      </c>
      <c r="H40" s="22">
        <v>44</v>
      </c>
      <c r="I40" s="22">
        <v>60</v>
      </c>
      <c r="J40" s="22">
        <v>623</v>
      </c>
    </row>
    <row r="41" spans="1:10" ht="12.75" customHeight="1" x14ac:dyDescent="0.25">
      <c r="A41" s="285" t="s">
        <v>288</v>
      </c>
      <c r="B41" s="22">
        <v>36</v>
      </c>
      <c r="C41" s="22">
        <v>12</v>
      </c>
      <c r="D41" s="22">
        <v>17</v>
      </c>
      <c r="E41" s="22">
        <v>63</v>
      </c>
      <c r="F41" s="22">
        <v>91</v>
      </c>
      <c r="G41" s="22">
        <v>30</v>
      </c>
      <c r="H41" s="22">
        <v>22</v>
      </c>
      <c r="I41" s="22">
        <v>27</v>
      </c>
      <c r="J41" s="22">
        <v>298</v>
      </c>
    </row>
    <row r="42" spans="1:10" ht="12.75" customHeight="1" x14ac:dyDescent="0.25">
      <c r="A42" s="285" t="s">
        <v>287</v>
      </c>
      <c r="B42" s="22">
        <v>76</v>
      </c>
      <c r="C42" s="22">
        <v>33</v>
      </c>
      <c r="D42" s="22">
        <v>50</v>
      </c>
      <c r="E42" s="22">
        <v>168</v>
      </c>
      <c r="F42" s="22">
        <v>195</v>
      </c>
      <c r="G42" s="22">
        <v>84</v>
      </c>
      <c r="H42" s="22">
        <v>42</v>
      </c>
      <c r="I42" s="22">
        <v>49</v>
      </c>
      <c r="J42" s="22">
        <v>697</v>
      </c>
    </row>
    <row r="43" spans="1:10" ht="12.75" customHeight="1" x14ac:dyDescent="0.25">
      <c r="A43" s="224" t="s">
        <v>225</v>
      </c>
      <c r="B43" s="22">
        <v>333</v>
      </c>
      <c r="C43" s="22">
        <v>143</v>
      </c>
      <c r="D43" s="22">
        <v>200</v>
      </c>
      <c r="E43" s="22">
        <v>489</v>
      </c>
      <c r="F43" s="22">
        <v>828</v>
      </c>
      <c r="G43" s="22">
        <v>332</v>
      </c>
      <c r="H43" s="22">
        <v>175</v>
      </c>
      <c r="I43" s="22">
        <v>245</v>
      </c>
      <c r="J43" s="22">
        <v>2745</v>
      </c>
    </row>
    <row r="44" spans="1:10" ht="12.75" customHeight="1" x14ac:dyDescent="0.25">
      <c r="A44" s="168" t="s">
        <v>224</v>
      </c>
      <c r="B44" s="22">
        <v>165</v>
      </c>
      <c r="C44" s="22">
        <v>72</v>
      </c>
      <c r="D44" s="22">
        <v>95</v>
      </c>
      <c r="E44" s="22">
        <v>170</v>
      </c>
      <c r="F44" s="22">
        <v>350</v>
      </c>
      <c r="G44" s="22">
        <v>162</v>
      </c>
      <c r="H44" s="22">
        <v>89</v>
      </c>
      <c r="I44" s="22">
        <v>139</v>
      </c>
      <c r="J44" s="22">
        <v>1242</v>
      </c>
    </row>
  </sheetData>
  <mergeCells count="3">
    <mergeCell ref="A2:A3"/>
    <mergeCell ref="J2:J3"/>
    <mergeCell ref="B3:I3"/>
  </mergeCells>
  <pageMargins left="0.75" right="0.75" top="1" bottom="1" header="0.5" footer="0.5"/>
  <pageSetup paperSize="9" scale="96" orientation="portrait" r:id="rId1"/>
  <headerFooter alignWithMargins="0"/>
  <legacy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9E936-EB4C-400B-93FB-FBC0A654D547}">
  <dimension ref="A1:H43"/>
  <sheetViews>
    <sheetView zoomScaleNormal="100" workbookViewId="0"/>
  </sheetViews>
  <sheetFormatPr defaultColWidth="7.42578125" defaultRowHeight="15.75" x14ac:dyDescent="0.25"/>
  <cols>
    <col min="1" max="1" width="20.7109375" style="76" customWidth="1"/>
    <col min="2" max="8" width="8.7109375" style="283" customWidth="1"/>
    <col min="9" max="16384" width="7.42578125" style="283"/>
  </cols>
  <sheetData>
    <row r="1" spans="1:8" ht="13.5" customHeight="1" thickBot="1" x14ac:dyDescent="0.3">
      <c r="A1" s="266" t="s">
        <v>302</v>
      </c>
      <c r="B1" s="329"/>
      <c r="C1" s="329"/>
      <c r="D1" s="329"/>
      <c r="E1" s="329"/>
      <c r="F1" s="328"/>
      <c r="G1" s="303"/>
      <c r="H1" s="303"/>
    </row>
    <row r="2" spans="1:8" ht="42" customHeight="1" x14ac:dyDescent="0.25">
      <c r="A2" s="302" t="s">
        <v>295</v>
      </c>
      <c r="B2" s="301" t="s">
        <v>71</v>
      </c>
      <c r="C2" s="157" t="s">
        <v>73</v>
      </c>
      <c r="D2" s="157" t="s">
        <v>78</v>
      </c>
      <c r="E2" s="327" t="s">
        <v>77</v>
      </c>
      <c r="F2" s="159" t="s">
        <v>69</v>
      </c>
      <c r="G2" s="158" t="s">
        <v>148</v>
      </c>
      <c r="H2" s="300" t="s">
        <v>147</v>
      </c>
    </row>
    <row r="3" spans="1:8" s="76" customFormat="1" ht="12.75" customHeight="1" x14ac:dyDescent="0.25">
      <c r="A3" s="326" t="s">
        <v>255</v>
      </c>
      <c r="B3" s="221">
        <v>189</v>
      </c>
      <c r="C3" s="22">
        <v>48</v>
      </c>
      <c r="D3" s="22">
        <v>1372</v>
      </c>
      <c r="E3" s="22">
        <v>26</v>
      </c>
      <c r="F3" s="22">
        <v>200</v>
      </c>
      <c r="G3" s="22">
        <v>17</v>
      </c>
      <c r="H3" s="22">
        <v>1456</v>
      </c>
    </row>
    <row r="4" spans="1:8" s="76" customFormat="1" ht="12.75" customHeight="1" x14ac:dyDescent="0.25">
      <c r="A4" s="326" t="s">
        <v>254</v>
      </c>
      <c r="B4" s="22">
        <v>61</v>
      </c>
      <c r="C4" s="22">
        <v>11</v>
      </c>
      <c r="D4" s="22">
        <v>976</v>
      </c>
      <c r="E4" s="22">
        <v>19</v>
      </c>
      <c r="F4" s="22">
        <v>96</v>
      </c>
      <c r="G4" s="22">
        <v>6</v>
      </c>
      <c r="H4" s="22">
        <v>1019</v>
      </c>
    </row>
    <row r="5" spans="1:8" s="76" customFormat="1" ht="12.75" customHeight="1" x14ac:dyDescent="0.25">
      <c r="A5" s="325" t="s">
        <v>253</v>
      </c>
      <c r="B5" s="44">
        <f t="shared" ref="B5:H5" si="0">SUM(B3:B4)</f>
        <v>250</v>
      </c>
      <c r="C5" s="44">
        <f t="shared" si="0"/>
        <v>59</v>
      </c>
      <c r="D5" s="44">
        <f t="shared" si="0"/>
        <v>2348</v>
      </c>
      <c r="E5" s="44">
        <f t="shared" si="0"/>
        <v>45</v>
      </c>
      <c r="F5" s="44">
        <f t="shared" si="0"/>
        <v>296</v>
      </c>
      <c r="G5" s="44">
        <f t="shared" si="0"/>
        <v>23</v>
      </c>
      <c r="H5" s="44">
        <f t="shared" si="0"/>
        <v>2475</v>
      </c>
    </row>
    <row r="6" spans="1:8" s="76" customFormat="1" ht="12.75" customHeight="1" x14ac:dyDescent="0.25">
      <c r="A6" s="326" t="s">
        <v>252</v>
      </c>
      <c r="B6" s="22">
        <v>49</v>
      </c>
      <c r="C6" s="22">
        <v>2</v>
      </c>
      <c r="D6" s="22">
        <v>146</v>
      </c>
      <c r="E6" s="22">
        <v>2</v>
      </c>
      <c r="F6" s="22">
        <v>15</v>
      </c>
      <c r="G6" s="22">
        <v>1</v>
      </c>
      <c r="H6" s="22">
        <v>157</v>
      </c>
    </row>
    <row r="7" spans="1:8" s="76" customFormat="1" ht="12.75" customHeight="1" x14ac:dyDescent="0.25">
      <c r="A7" s="326" t="s">
        <v>251</v>
      </c>
      <c r="B7" s="22">
        <v>11</v>
      </c>
      <c r="C7" s="22">
        <v>2</v>
      </c>
      <c r="D7" s="22">
        <v>124</v>
      </c>
      <c r="E7" s="22">
        <v>9</v>
      </c>
      <c r="F7" s="22">
        <v>11</v>
      </c>
      <c r="G7" s="22" t="s">
        <v>11</v>
      </c>
      <c r="H7" s="22">
        <v>146</v>
      </c>
    </row>
    <row r="8" spans="1:8" s="76" customFormat="1" ht="12.75" customHeight="1" x14ac:dyDescent="0.25">
      <c r="A8" s="326" t="s">
        <v>250</v>
      </c>
      <c r="B8" s="22">
        <v>4</v>
      </c>
      <c r="C8" s="22">
        <v>2</v>
      </c>
      <c r="D8" s="22">
        <v>56</v>
      </c>
      <c r="E8" s="22">
        <v>4</v>
      </c>
      <c r="F8" s="22">
        <v>5</v>
      </c>
      <c r="G8" s="22" t="s">
        <v>11</v>
      </c>
      <c r="H8" s="22">
        <v>63</v>
      </c>
    </row>
    <row r="9" spans="1:8" s="76" customFormat="1" ht="12.75" customHeight="1" x14ac:dyDescent="0.25">
      <c r="A9" s="325" t="s">
        <v>249</v>
      </c>
      <c r="B9" s="44">
        <f t="shared" ref="B9:H9" si="1">SUM(B6:B8)</f>
        <v>64</v>
      </c>
      <c r="C9" s="44">
        <f t="shared" si="1"/>
        <v>6</v>
      </c>
      <c r="D9" s="44">
        <f t="shared" si="1"/>
        <v>326</v>
      </c>
      <c r="E9" s="44">
        <f t="shared" si="1"/>
        <v>15</v>
      </c>
      <c r="F9" s="44">
        <f t="shared" si="1"/>
        <v>31</v>
      </c>
      <c r="G9" s="44">
        <f t="shared" si="1"/>
        <v>1</v>
      </c>
      <c r="H9" s="44">
        <f t="shared" si="1"/>
        <v>366</v>
      </c>
    </row>
    <row r="10" spans="1:8" s="76" customFormat="1" ht="12.75" customHeight="1" x14ac:dyDescent="0.25">
      <c r="A10" s="326" t="s">
        <v>248</v>
      </c>
      <c r="B10" s="22">
        <v>8</v>
      </c>
      <c r="C10" s="22">
        <v>3</v>
      </c>
      <c r="D10" s="22">
        <v>104</v>
      </c>
      <c r="E10" s="22">
        <v>15</v>
      </c>
      <c r="F10" s="22">
        <v>9</v>
      </c>
      <c r="G10" s="22">
        <v>5</v>
      </c>
      <c r="H10" s="22">
        <v>129</v>
      </c>
    </row>
    <row r="11" spans="1:8" s="76" customFormat="1" ht="12.75" customHeight="1" x14ac:dyDescent="0.25">
      <c r="A11" s="326" t="s">
        <v>247</v>
      </c>
      <c r="B11" s="22">
        <v>3</v>
      </c>
      <c r="C11" s="22">
        <v>1</v>
      </c>
      <c r="D11" s="22">
        <v>24</v>
      </c>
      <c r="E11" s="22">
        <v>1</v>
      </c>
      <c r="F11" s="22">
        <v>9</v>
      </c>
      <c r="G11" s="22">
        <v>1</v>
      </c>
      <c r="H11" s="22">
        <v>26</v>
      </c>
    </row>
    <row r="12" spans="1:8" s="76" customFormat="1" ht="12.75" customHeight="1" x14ac:dyDescent="0.25">
      <c r="A12" s="326" t="s">
        <v>246</v>
      </c>
      <c r="B12" s="22">
        <v>8</v>
      </c>
      <c r="C12" s="22">
        <v>1</v>
      </c>
      <c r="D12" s="22">
        <v>39</v>
      </c>
      <c r="E12" s="22" t="s">
        <v>11</v>
      </c>
      <c r="F12" s="22">
        <v>5</v>
      </c>
      <c r="G12" s="22" t="s">
        <v>11</v>
      </c>
      <c r="H12" s="22">
        <v>41</v>
      </c>
    </row>
    <row r="13" spans="1:8" s="76" customFormat="1" ht="12.75" customHeight="1" x14ac:dyDescent="0.25">
      <c r="A13" s="325" t="s">
        <v>245</v>
      </c>
      <c r="B13" s="44">
        <f t="shared" ref="B13:H13" si="2">SUM(B10:B12)</f>
        <v>19</v>
      </c>
      <c r="C13" s="44">
        <f t="shared" si="2"/>
        <v>5</v>
      </c>
      <c r="D13" s="44">
        <f t="shared" si="2"/>
        <v>167</v>
      </c>
      <c r="E13" s="44">
        <f t="shared" si="2"/>
        <v>16</v>
      </c>
      <c r="F13" s="44">
        <f t="shared" si="2"/>
        <v>23</v>
      </c>
      <c r="G13" s="44">
        <f t="shared" si="2"/>
        <v>6</v>
      </c>
      <c r="H13" s="44">
        <f t="shared" si="2"/>
        <v>196</v>
      </c>
    </row>
    <row r="14" spans="1:8" s="76" customFormat="1" ht="12.75" customHeight="1" x14ac:dyDescent="0.25">
      <c r="A14" s="326" t="s">
        <v>244</v>
      </c>
      <c r="B14" s="22">
        <v>39</v>
      </c>
      <c r="C14" s="22">
        <v>3</v>
      </c>
      <c r="D14" s="22">
        <v>83</v>
      </c>
      <c r="E14" s="22" t="s">
        <v>11</v>
      </c>
      <c r="F14" s="22">
        <v>8</v>
      </c>
      <c r="G14" s="22">
        <v>3</v>
      </c>
      <c r="H14" s="22">
        <v>88</v>
      </c>
    </row>
    <row r="15" spans="1:8" s="76" customFormat="1" ht="12.75" customHeight="1" x14ac:dyDescent="0.25">
      <c r="A15" s="326" t="s">
        <v>243</v>
      </c>
      <c r="B15" s="22">
        <v>13</v>
      </c>
      <c r="C15" s="22" t="s">
        <v>11</v>
      </c>
      <c r="D15" s="22">
        <v>32</v>
      </c>
      <c r="E15" s="22">
        <v>3</v>
      </c>
      <c r="F15" s="22">
        <v>2</v>
      </c>
      <c r="G15" s="22" t="s">
        <v>11</v>
      </c>
      <c r="H15" s="22">
        <v>38</v>
      </c>
    </row>
    <row r="16" spans="1:8" s="76" customFormat="1" ht="12.75" customHeight="1" x14ac:dyDescent="0.25">
      <c r="A16" s="326" t="s">
        <v>242</v>
      </c>
      <c r="B16" s="22">
        <v>9</v>
      </c>
      <c r="C16" s="22" t="s">
        <v>11</v>
      </c>
      <c r="D16" s="22">
        <v>51</v>
      </c>
      <c r="E16" s="22">
        <v>1</v>
      </c>
      <c r="F16" s="22">
        <v>5</v>
      </c>
      <c r="G16" s="22">
        <v>3</v>
      </c>
      <c r="H16" s="22">
        <v>56</v>
      </c>
    </row>
    <row r="17" spans="1:8" s="76" customFormat="1" ht="12.75" customHeight="1" x14ac:dyDescent="0.25">
      <c r="A17" s="325" t="s">
        <v>241</v>
      </c>
      <c r="B17" s="44">
        <f t="shared" ref="B17:H17" si="3">SUM(B14:B16)</f>
        <v>61</v>
      </c>
      <c r="C17" s="44">
        <f t="shared" si="3"/>
        <v>3</v>
      </c>
      <c r="D17" s="44">
        <f t="shared" si="3"/>
        <v>166</v>
      </c>
      <c r="E17" s="44">
        <f t="shared" si="3"/>
        <v>4</v>
      </c>
      <c r="F17" s="44">
        <f t="shared" si="3"/>
        <v>15</v>
      </c>
      <c r="G17" s="44">
        <f t="shared" si="3"/>
        <v>6</v>
      </c>
      <c r="H17" s="44">
        <f t="shared" si="3"/>
        <v>182</v>
      </c>
    </row>
    <row r="18" spans="1:8" s="76" customFormat="1" ht="12.75" customHeight="1" x14ac:dyDescent="0.25">
      <c r="A18" s="325" t="s">
        <v>240</v>
      </c>
      <c r="B18" s="44">
        <f t="shared" ref="B18:H18" si="4">+B17+B13+B9</f>
        <v>144</v>
      </c>
      <c r="C18" s="44">
        <f t="shared" si="4"/>
        <v>14</v>
      </c>
      <c r="D18" s="44">
        <f t="shared" si="4"/>
        <v>659</v>
      </c>
      <c r="E18" s="44">
        <f t="shared" si="4"/>
        <v>35</v>
      </c>
      <c r="F18" s="44">
        <f t="shared" si="4"/>
        <v>69</v>
      </c>
      <c r="G18" s="44">
        <f t="shared" si="4"/>
        <v>13</v>
      </c>
      <c r="H18" s="44">
        <f t="shared" si="4"/>
        <v>744</v>
      </c>
    </row>
    <row r="19" spans="1:8" s="76" customFormat="1" ht="12.75" customHeight="1" x14ac:dyDescent="0.25">
      <c r="A19" s="326" t="s">
        <v>239</v>
      </c>
      <c r="B19" s="22">
        <v>2</v>
      </c>
      <c r="C19" s="22">
        <v>8</v>
      </c>
      <c r="D19" s="22">
        <v>65</v>
      </c>
      <c r="E19" s="22">
        <v>2</v>
      </c>
      <c r="F19" s="22">
        <v>38</v>
      </c>
      <c r="G19" s="22" t="s">
        <v>11</v>
      </c>
      <c r="H19" s="22">
        <v>72</v>
      </c>
    </row>
    <row r="20" spans="1:8" s="76" customFormat="1" ht="12.75" customHeight="1" x14ac:dyDescent="0.25">
      <c r="A20" s="326" t="s">
        <v>238</v>
      </c>
      <c r="B20" s="22">
        <v>3</v>
      </c>
      <c r="C20" s="22">
        <v>2</v>
      </c>
      <c r="D20" s="22">
        <v>46</v>
      </c>
      <c r="E20" s="22">
        <v>3</v>
      </c>
      <c r="F20" s="22">
        <v>14</v>
      </c>
      <c r="G20" s="22" t="s">
        <v>11</v>
      </c>
      <c r="H20" s="22">
        <v>55</v>
      </c>
    </row>
    <row r="21" spans="1:8" s="76" customFormat="1" ht="12.75" customHeight="1" x14ac:dyDescent="0.25">
      <c r="A21" s="326" t="s">
        <v>237</v>
      </c>
      <c r="B21" s="22" t="s">
        <v>11</v>
      </c>
      <c r="C21" s="22" t="s">
        <v>11</v>
      </c>
      <c r="D21" s="22">
        <v>19</v>
      </c>
      <c r="E21" s="22">
        <v>5</v>
      </c>
      <c r="F21" s="22">
        <v>2</v>
      </c>
      <c r="G21" s="22" t="s">
        <v>11</v>
      </c>
      <c r="H21" s="22">
        <v>26</v>
      </c>
    </row>
    <row r="22" spans="1:8" s="76" customFormat="1" ht="12.75" customHeight="1" x14ac:dyDescent="0.25">
      <c r="A22" s="325" t="s">
        <v>236</v>
      </c>
      <c r="B22" s="44">
        <v>5</v>
      </c>
      <c r="C22" s="44">
        <v>10</v>
      </c>
      <c r="D22" s="44">
        <f>+D19+D20+D21</f>
        <v>130</v>
      </c>
      <c r="E22" s="44">
        <f>+E19+E20+E21</f>
        <v>10</v>
      </c>
      <c r="F22" s="44">
        <f>+F19+F20+F21</f>
        <v>54</v>
      </c>
      <c r="G22" s="22" t="s">
        <v>11</v>
      </c>
      <c r="H22" s="44">
        <f>+H19+H20+H21</f>
        <v>153</v>
      </c>
    </row>
    <row r="23" spans="1:8" s="76" customFormat="1" ht="12.75" customHeight="1" x14ac:dyDescent="0.25">
      <c r="A23" s="326" t="s">
        <v>235</v>
      </c>
      <c r="B23" s="22">
        <v>2</v>
      </c>
      <c r="C23" s="22">
        <v>4</v>
      </c>
      <c r="D23" s="22">
        <v>220</v>
      </c>
      <c r="E23" s="22">
        <v>1</v>
      </c>
      <c r="F23" s="22">
        <v>31</v>
      </c>
      <c r="G23" s="22" t="s">
        <v>11</v>
      </c>
      <c r="H23" s="22">
        <v>224</v>
      </c>
    </row>
    <row r="24" spans="1:8" s="76" customFormat="1" ht="12.75" customHeight="1" x14ac:dyDescent="0.25">
      <c r="A24" s="326" t="s">
        <v>234</v>
      </c>
      <c r="B24" s="22">
        <v>5</v>
      </c>
      <c r="C24" s="22">
        <v>1</v>
      </c>
      <c r="D24" s="22">
        <v>78</v>
      </c>
      <c r="E24" s="22">
        <v>2</v>
      </c>
      <c r="F24" s="22">
        <v>15</v>
      </c>
      <c r="G24" s="22" t="s">
        <v>11</v>
      </c>
      <c r="H24" s="22">
        <v>81</v>
      </c>
    </row>
    <row r="25" spans="1:8" s="76" customFormat="1" ht="12.75" customHeight="1" x14ac:dyDescent="0.25">
      <c r="A25" s="326" t="s">
        <v>233</v>
      </c>
      <c r="B25" s="22">
        <v>1</v>
      </c>
      <c r="C25" s="22">
        <v>12</v>
      </c>
      <c r="D25" s="22">
        <v>110</v>
      </c>
      <c r="E25" s="22" t="s">
        <v>11</v>
      </c>
      <c r="F25" s="22">
        <v>156</v>
      </c>
      <c r="G25" s="22">
        <v>1</v>
      </c>
      <c r="H25" s="22">
        <v>113</v>
      </c>
    </row>
    <row r="26" spans="1:8" s="76" customFormat="1" ht="12.75" customHeight="1" x14ac:dyDescent="0.25">
      <c r="A26" s="325" t="s">
        <v>232</v>
      </c>
      <c r="B26" s="44">
        <f>+B23+B24+B25</f>
        <v>8</v>
      </c>
      <c r="C26" s="44">
        <f>+C23+C24+C25</f>
        <v>17</v>
      </c>
      <c r="D26" s="44">
        <f>+D23+D24+D25</f>
        <v>408</v>
      </c>
      <c r="E26" s="44">
        <v>3</v>
      </c>
      <c r="F26" s="44">
        <f>+F23+F24+F25</f>
        <v>202</v>
      </c>
      <c r="G26" s="44">
        <v>1</v>
      </c>
      <c r="H26" s="44">
        <f>+H23+H24+H25</f>
        <v>418</v>
      </c>
    </row>
    <row r="27" spans="1:8" s="76" customFormat="1" ht="12.75" customHeight="1" x14ac:dyDescent="0.25">
      <c r="A27" s="326" t="s">
        <v>231</v>
      </c>
      <c r="B27" s="22">
        <v>85</v>
      </c>
      <c r="C27" s="22">
        <v>4</v>
      </c>
      <c r="D27" s="22">
        <v>110</v>
      </c>
      <c r="E27" s="22">
        <v>1</v>
      </c>
      <c r="F27" s="22">
        <v>12</v>
      </c>
      <c r="G27" s="22">
        <v>3</v>
      </c>
      <c r="H27" s="22">
        <v>116</v>
      </c>
    </row>
    <row r="28" spans="1:8" s="76" customFormat="1" ht="12.75" customHeight="1" x14ac:dyDescent="0.25">
      <c r="A28" s="326" t="s">
        <v>230</v>
      </c>
      <c r="B28" s="22">
        <v>17</v>
      </c>
      <c r="C28" s="22">
        <v>2</v>
      </c>
      <c r="D28" s="22">
        <v>114</v>
      </c>
      <c r="E28" s="22">
        <v>3</v>
      </c>
      <c r="F28" s="22">
        <v>7</v>
      </c>
      <c r="G28" s="22">
        <v>1</v>
      </c>
      <c r="H28" s="22">
        <v>119</v>
      </c>
    </row>
    <row r="29" spans="1:8" s="76" customFormat="1" ht="12.75" customHeight="1" x14ac:dyDescent="0.25">
      <c r="A29" s="326" t="s">
        <v>229</v>
      </c>
      <c r="B29" s="22">
        <v>212</v>
      </c>
      <c r="C29" s="22">
        <v>5</v>
      </c>
      <c r="D29" s="22">
        <v>170</v>
      </c>
      <c r="E29" s="22" t="s">
        <v>11</v>
      </c>
      <c r="F29" s="22">
        <v>6</v>
      </c>
      <c r="G29" s="22">
        <v>8</v>
      </c>
      <c r="H29" s="22">
        <v>187</v>
      </c>
    </row>
    <row r="30" spans="1:8" s="76" customFormat="1" ht="12.75" customHeight="1" x14ac:dyDescent="0.25">
      <c r="A30" s="325" t="s">
        <v>228</v>
      </c>
      <c r="B30" s="44">
        <f t="shared" ref="B30:H30" si="5">SUM(B27:B29)</f>
        <v>314</v>
      </c>
      <c r="C30" s="44">
        <f t="shared" si="5"/>
        <v>11</v>
      </c>
      <c r="D30" s="44">
        <f t="shared" si="5"/>
        <v>394</v>
      </c>
      <c r="E30" s="44">
        <f t="shared" si="5"/>
        <v>4</v>
      </c>
      <c r="F30" s="44">
        <f t="shared" si="5"/>
        <v>25</v>
      </c>
      <c r="G30" s="44">
        <f t="shared" si="5"/>
        <v>12</v>
      </c>
      <c r="H30" s="44">
        <f t="shared" si="5"/>
        <v>422</v>
      </c>
    </row>
    <row r="31" spans="1:8" s="76" customFormat="1" ht="12.75" customHeight="1" x14ac:dyDescent="0.25">
      <c r="A31" s="325" t="s">
        <v>227</v>
      </c>
      <c r="B31" s="44">
        <f>+B30+B26+B22</f>
        <v>327</v>
      </c>
      <c r="C31" s="44">
        <f>+C30+C26+C22</f>
        <v>38</v>
      </c>
      <c r="D31" s="44">
        <f>+D30+D26+D22</f>
        <v>932</v>
      </c>
      <c r="E31" s="44">
        <f>+E30+E26+E22</f>
        <v>17</v>
      </c>
      <c r="F31" s="44">
        <f>+F30+F26+F22</f>
        <v>281</v>
      </c>
      <c r="G31" s="44">
        <v>13</v>
      </c>
      <c r="H31" s="44">
        <f>+H30+H26+H22</f>
        <v>993</v>
      </c>
    </row>
    <row r="32" spans="1:8" s="76" customFormat="1" ht="12.75" customHeight="1" x14ac:dyDescent="0.25">
      <c r="A32" s="324" t="s">
        <v>22</v>
      </c>
      <c r="B32" s="44">
        <f>+B31+B18+B5</f>
        <v>721</v>
      </c>
      <c r="C32" s="44">
        <f>+C31+C18+C5</f>
        <v>111</v>
      </c>
      <c r="D32" s="44">
        <f>+D31+D18+D5</f>
        <v>3939</v>
      </c>
      <c r="E32" s="44">
        <f>+E31+E18+E5</f>
        <v>97</v>
      </c>
      <c r="F32" s="44">
        <f>+F31+F18+F5</f>
        <v>646</v>
      </c>
      <c r="G32" s="44">
        <v>49</v>
      </c>
      <c r="H32" s="44">
        <f>+H31+H18+H5</f>
        <v>4212</v>
      </c>
    </row>
    <row r="33" spans="1:8" s="76" customFormat="1" ht="12.75" customHeight="1" x14ac:dyDescent="0.25">
      <c r="A33" s="222" t="s">
        <v>226</v>
      </c>
      <c r="B33" s="22"/>
      <c r="C33" s="22"/>
      <c r="D33" s="22"/>
      <c r="E33" s="22"/>
      <c r="F33" s="22"/>
      <c r="G33" s="22"/>
      <c r="H33" s="243"/>
    </row>
    <row r="34" spans="1:8" s="76" customFormat="1" ht="12.75" customHeight="1" x14ac:dyDescent="0.25">
      <c r="A34" s="323" t="s">
        <v>294</v>
      </c>
      <c r="B34" s="22">
        <v>16</v>
      </c>
      <c r="C34" s="22">
        <v>1</v>
      </c>
      <c r="D34" s="22">
        <v>112</v>
      </c>
      <c r="E34" s="22">
        <v>4</v>
      </c>
      <c r="F34" s="22">
        <v>44</v>
      </c>
      <c r="G34" s="22">
        <v>1</v>
      </c>
      <c r="H34" s="22">
        <v>121</v>
      </c>
    </row>
    <row r="35" spans="1:8" s="76" customFormat="1" ht="12.75" customHeight="1" x14ac:dyDescent="0.25">
      <c r="A35" s="323" t="s">
        <v>293</v>
      </c>
      <c r="B35" s="22">
        <v>39</v>
      </c>
      <c r="C35" s="22">
        <v>4</v>
      </c>
      <c r="D35" s="22">
        <v>253</v>
      </c>
      <c r="E35" s="22">
        <v>9</v>
      </c>
      <c r="F35" s="22">
        <v>36</v>
      </c>
      <c r="G35" s="22">
        <v>3</v>
      </c>
      <c r="H35" s="22">
        <v>273</v>
      </c>
    </row>
    <row r="36" spans="1:8" s="76" customFormat="1" ht="12.75" customHeight="1" x14ac:dyDescent="0.25">
      <c r="A36" s="323" t="s">
        <v>292</v>
      </c>
      <c r="B36" s="22">
        <v>75</v>
      </c>
      <c r="C36" s="22">
        <v>12</v>
      </c>
      <c r="D36" s="22">
        <v>420</v>
      </c>
      <c r="E36" s="22">
        <v>13</v>
      </c>
      <c r="F36" s="22">
        <v>84</v>
      </c>
      <c r="G36" s="22">
        <v>3</v>
      </c>
      <c r="H36" s="22">
        <v>450</v>
      </c>
    </row>
    <row r="37" spans="1:8" s="76" customFormat="1" ht="12.75" customHeight="1" x14ac:dyDescent="0.25">
      <c r="A37" s="323" t="s">
        <v>291</v>
      </c>
      <c r="B37" s="22">
        <v>42</v>
      </c>
      <c r="C37" s="22">
        <v>4</v>
      </c>
      <c r="D37" s="22">
        <v>359</v>
      </c>
      <c r="E37" s="22">
        <v>5</v>
      </c>
      <c r="F37" s="22">
        <v>44</v>
      </c>
      <c r="G37" s="22">
        <v>2</v>
      </c>
      <c r="H37" s="22">
        <v>371</v>
      </c>
    </row>
    <row r="38" spans="1:8" s="76" customFormat="1" ht="12.75" customHeight="1" x14ac:dyDescent="0.25">
      <c r="A38" s="323" t="s">
        <v>290</v>
      </c>
      <c r="B38" s="22">
        <v>50</v>
      </c>
      <c r="C38" s="22">
        <v>6</v>
      </c>
      <c r="D38" s="22">
        <v>489</v>
      </c>
      <c r="E38" s="22">
        <v>15</v>
      </c>
      <c r="F38" s="22">
        <v>81</v>
      </c>
      <c r="G38" s="22">
        <v>5</v>
      </c>
      <c r="H38" s="22">
        <v>520</v>
      </c>
    </row>
    <row r="39" spans="1:8" s="76" customFormat="1" ht="12.75" customHeight="1" x14ac:dyDescent="0.25">
      <c r="A39" s="323" t="s">
        <v>289</v>
      </c>
      <c r="B39" s="22">
        <v>81</v>
      </c>
      <c r="C39" s="22">
        <v>11</v>
      </c>
      <c r="D39" s="22">
        <v>417</v>
      </c>
      <c r="E39" s="22">
        <v>13</v>
      </c>
      <c r="F39" s="22">
        <v>50</v>
      </c>
      <c r="G39" s="22">
        <v>3</v>
      </c>
      <c r="H39" s="22">
        <v>452</v>
      </c>
    </row>
    <row r="40" spans="1:8" s="76" customFormat="1" ht="12.75" customHeight="1" x14ac:dyDescent="0.25">
      <c r="A40" s="323" t="s">
        <v>288</v>
      </c>
      <c r="B40" s="22">
        <v>23</v>
      </c>
      <c r="C40" s="22">
        <v>7</v>
      </c>
      <c r="D40" s="22">
        <v>207</v>
      </c>
      <c r="E40" s="22">
        <v>6</v>
      </c>
      <c r="F40" s="22">
        <v>23</v>
      </c>
      <c r="G40" s="22">
        <v>3</v>
      </c>
      <c r="H40" s="22">
        <v>226</v>
      </c>
    </row>
    <row r="41" spans="1:8" s="76" customFormat="1" ht="12.75" customHeight="1" x14ac:dyDescent="0.25">
      <c r="A41" s="323" t="s">
        <v>287</v>
      </c>
      <c r="B41" s="22">
        <v>206</v>
      </c>
      <c r="C41" s="22">
        <v>18</v>
      </c>
      <c r="D41" s="22">
        <v>310</v>
      </c>
      <c r="E41" s="22">
        <v>6</v>
      </c>
      <c r="F41" s="22">
        <v>84</v>
      </c>
      <c r="G41" s="22">
        <v>12</v>
      </c>
      <c r="H41" s="22">
        <v>343</v>
      </c>
    </row>
    <row r="42" spans="1:8" s="76" customFormat="1" ht="12.75" customHeight="1" x14ac:dyDescent="0.25">
      <c r="A42" s="322" t="s">
        <v>225</v>
      </c>
      <c r="B42" s="22">
        <v>423</v>
      </c>
      <c r="C42" s="22">
        <v>48</v>
      </c>
      <c r="D42" s="22">
        <v>1714</v>
      </c>
      <c r="E42" s="22">
        <v>45</v>
      </c>
      <c r="F42" s="22">
        <v>296</v>
      </c>
      <c r="G42" s="22">
        <v>24</v>
      </c>
      <c r="H42" s="22">
        <v>1841</v>
      </c>
    </row>
    <row r="43" spans="1:8" s="76" customFormat="1" ht="12.75" customHeight="1" x14ac:dyDescent="0.25">
      <c r="A43" s="225" t="s">
        <v>224</v>
      </c>
      <c r="B43" s="22">
        <v>109</v>
      </c>
      <c r="C43" s="22">
        <v>15</v>
      </c>
      <c r="D43" s="22">
        <v>853</v>
      </c>
      <c r="E43" s="22">
        <v>26</v>
      </c>
      <c r="F43" s="22">
        <v>150</v>
      </c>
      <c r="G43" s="22">
        <v>8</v>
      </c>
      <c r="H43" s="22">
        <v>915</v>
      </c>
    </row>
  </sheetData>
  <pageMargins left="0.75" right="0.75" top="1" bottom="1" header="0.5" footer="0.5"/>
  <pageSetup paperSize="9" scale="74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FC150-CBBF-4420-9873-7BD3C755CA48}">
  <dimension ref="A1:K36"/>
  <sheetViews>
    <sheetView zoomScaleNormal="100" zoomScaleSheetLayoutView="100" workbookViewId="0"/>
  </sheetViews>
  <sheetFormatPr defaultRowHeight="11.25" x14ac:dyDescent="0.2"/>
  <cols>
    <col min="1" max="1" width="12.28515625" style="51" customWidth="1"/>
    <col min="2" max="11" width="7.140625" style="51" customWidth="1"/>
    <col min="12" max="16384" width="9.140625" style="51"/>
  </cols>
  <sheetData>
    <row r="1" spans="1:11" ht="12" customHeight="1" thickBot="1" x14ac:dyDescent="0.25">
      <c r="A1" s="55" t="s">
        <v>50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s="54" customFormat="1" ht="24" customHeight="1" x14ac:dyDescent="0.25">
      <c r="A2" s="393" t="s">
        <v>48</v>
      </c>
      <c r="B2" s="390" t="s">
        <v>47</v>
      </c>
      <c r="C2" s="391"/>
      <c r="D2" s="391"/>
      <c r="E2" s="391"/>
      <c r="F2" s="391"/>
      <c r="G2" s="391"/>
      <c r="H2" s="391"/>
      <c r="I2" s="391"/>
      <c r="J2" s="391"/>
      <c r="K2" s="391"/>
    </row>
    <row r="3" spans="1:11" s="54" customFormat="1" ht="24.75" customHeight="1" x14ac:dyDescent="0.25">
      <c r="A3" s="394"/>
      <c r="B3" s="50">
        <v>1990</v>
      </c>
      <c r="C3" s="50">
        <v>1995</v>
      </c>
      <c r="D3" s="49">
        <v>2000</v>
      </c>
      <c r="E3" s="49">
        <v>2001</v>
      </c>
      <c r="F3" s="49">
        <v>2005</v>
      </c>
      <c r="G3" s="49">
        <v>2007</v>
      </c>
      <c r="H3" s="49">
        <v>2008</v>
      </c>
      <c r="I3" s="49">
        <v>2009</v>
      </c>
      <c r="J3" s="49">
        <v>2010</v>
      </c>
      <c r="K3" s="49">
        <v>2011</v>
      </c>
    </row>
    <row r="4" spans="1:11" s="54" customFormat="1" ht="12.75" x14ac:dyDescent="0.25">
      <c r="A4" s="395" t="s">
        <v>46</v>
      </c>
      <c r="B4" s="395"/>
      <c r="C4" s="395"/>
      <c r="D4" s="395"/>
      <c r="E4" s="395"/>
      <c r="F4" s="395"/>
      <c r="G4" s="395"/>
      <c r="H4" s="395"/>
      <c r="I4" s="395"/>
      <c r="J4" s="395"/>
      <c r="K4" s="395"/>
    </row>
    <row r="5" spans="1:11" s="54" customFormat="1" ht="12.75" x14ac:dyDescent="0.25">
      <c r="A5" s="47" t="s">
        <v>44</v>
      </c>
      <c r="B5" s="53">
        <v>17.398496240601506</v>
      </c>
      <c r="C5" s="53">
        <v>6.3900627481111538</v>
      </c>
      <c r="D5" s="53">
        <v>9.8672652742533664</v>
      </c>
      <c r="E5" s="53">
        <v>9.698965192850423</v>
      </c>
      <c r="F5" s="53">
        <v>6.4173686733785358</v>
      </c>
      <c r="G5" s="53">
        <v>11.369873755194856</v>
      </c>
      <c r="H5" s="53">
        <v>5.988937631127218</v>
      </c>
      <c r="I5" s="53">
        <v>8.6709164438960862</v>
      </c>
      <c r="J5" s="53">
        <v>8.5229808121374386</v>
      </c>
      <c r="K5" s="53">
        <v>8.023218829516539</v>
      </c>
    </row>
    <row r="6" spans="1:11" ht="12.75" x14ac:dyDescent="0.2">
      <c r="A6" s="47" t="s">
        <v>43</v>
      </c>
      <c r="B6" s="53">
        <v>11.278195488721805</v>
      </c>
      <c r="C6" s="53">
        <v>11.000128057369702</v>
      </c>
      <c r="D6" s="53">
        <v>10.316220964278742</v>
      </c>
      <c r="E6" s="53">
        <v>9.7554092191909696</v>
      </c>
      <c r="F6" s="53">
        <v>7.5953701801246485</v>
      </c>
      <c r="G6" s="53">
        <v>8.1314200580255616</v>
      </c>
      <c r="H6" s="53">
        <v>7.7913408353995806</v>
      </c>
      <c r="I6" s="53">
        <v>8.2870655973678797</v>
      </c>
      <c r="J6" s="53">
        <v>9.2890078833853931</v>
      </c>
      <c r="K6" s="53">
        <v>8.4367048346055977</v>
      </c>
    </row>
    <row r="7" spans="1:11" ht="12.75" x14ac:dyDescent="0.2">
      <c r="A7" s="47" t="s">
        <v>42</v>
      </c>
      <c r="B7" s="53">
        <v>20.786967418546364</v>
      </c>
      <c r="C7" s="53">
        <v>16.160840056345243</v>
      </c>
      <c r="D7" s="53">
        <v>17.675190318172945</v>
      </c>
      <c r="E7" s="53">
        <v>17.544684854186265</v>
      </c>
      <c r="F7" s="53">
        <v>17.033079926032464</v>
      </c>
      <c r="G7" s="53">
        <v>15.604171567474321</v>
      </c>
      <c r="H7" s="53">
        <v>19.111195880221246</v>
      </c>
      <c r="I7" s="53">
        <v>20.07677016930564</v>
      </c>
      <c r="J7" s="53">
        <v>20.147255689424366</v>
      </c>
      <c r="K7" s="53">
        <v>20.706106870229007</v>
      </c>
    </row>
    <row r="8" spans="1:11" ht="12.75" x14ac:dyDescent="0.2">
      <c r="A8" s="47" t="s">
        <v>41</v>
      </c>
      <c r="B8" s="53">
        <v>12.155388471177945</v>
      </c>
      <c r="C8" s="53">
        <v>16.801126904853376</v>
      </c>
      <c r="D8" s="53">
        <v>15.703689244583252</v>
      </c>
      <c r="E8" s="53">
        <v>16.622765757290686</v>
      </c>
      <c r="F8" s="53">
        <v>15.450996507088554</v>
      </c>
      <c r="G8" s="53">
        <v>13.816356935622991</v>
      </c>
      <c r="H8" s="53">
        <v>15.921228304405874</v>
      </c>
      <c r="I8" s="53">
        <v>14.558914250462676</v>
      </c>
      <c r="J8" s="53">
        <v>15.194109772423026</v>
      </c>
      <c r="K8" s="53">
        <v>15.473918575063614</v>
      </c>
    </row>
    <row r="9" spans="1:11" ht="12.75" x14ac:dyDescent="0.2">
      <c r="A9" s="47" t="s">
        <v>40</v>
      </c>
      <c r="B9" s="53">
        <v>20.536340852130326</v>
      </c>
      <c r="C9" s="53">
        <v>22.999103598412088</v>
      </c>
      <c r="D9" s="53">
        <v>19.461253171969549</v>
      </c>
      <c r="E9" s="53">
        <v>19.463781749764816</v>
      </c>
      <c r="F9" s="53">
        <v>21.758783644955827</v>
      </c>
      <c r="G9" s="53">
        <v>21.594918842625265</v>
      </c>
      <c r="H9" s="53">
        <v>21.547777989700553</v>
      </c>
      <c r="I9" s="53">
        <v>20.33724038659264</v>
      </c>
      <c r="J9" s="53">
        <v>19.834895136099956</v>
      </c>
      <c r="K9" s="53">
        <v>19.433842239185751</v>
      </c>
    </row>
    <row r="10" spans="1:11" ht="12.75" x14ac:dyDescent="0.2">
      <c r="A10" s="47" t="s">
        <v>39</v>
      </c>
      <c r="B10" s="53">
        <v>11.614035087719298</v>
      </c>
      <c r="C10" s="53">
        <v>13.945447560507107</v>
      </c>
      <c r="D10" s="53">
        <v>11.380050751512785</v>
      </c>
      <c r="E10" s="53">
        <v>11.796801505174036</v>
      </c>
      <c r="F10" s="53">
        <v>13.793575782480652</v>
      </c>
      <c r="G10" s="53">
        <v>13.824198227867953</v>
      </c>
      <c r="H10" s="53">
        <v>13.603852756055693</v>
      </c>
      <c r="I10" s="53">
        <v>12.577969703201042</v>
      </c>
      <c r="J10" s="53">
        <v>12.115127175368139</v>
      </c>
      <c r="K10" s="53">
        <v>12.833969465648856</v>
      </c>
    </row>
    <row r="11" spans="1:11" ht="12.75" x14ac:dyDescent="0.2">
      <c r="A11" s="47" t="s">
        <v>38</v>
      </c>
      <c r="B11" s="53">
        <v>3.2932330827067666</v>
      </c>
      <c r="C11" s="53">
        <v>5.954667691125624</v>
      </c>
      <c r="D11" s="53">
        <v>6.1585008783915676</v>
      </c>
      <c r="E11" s="53">
        <v>6.6321730950141111</v>
      </c>
      <c r="F11" s="53">
        <v>8.7802205328402163</v>
      </c>
      <c r="G11" s="53">
        <v>8.8371363600721402</v>
      </c>
      <c r="H11" s="53">
        <v>9.0358573335876411</v>
      </c>
      <c r="I11" s="53">
        <v>7.7455617245870174</v>
      </c>
      <c r="J11" s="53">
        <v>7.3107243789974712</v>
      </c>
      <c r="K11" s="53">
        <v>7.5302162849872776</v>
      </c>
    </row>
    <row r="12" spans="1:11" ht="12.75" x14ac:dyDescent="0.2">
      <c r="A12" s="47" t="s">
        <v>37</v>
      </c>
      <c r="B12" s="53">
        <v>1.5689223057644111</v>
      </c>
      <c r="C12" s="53">
        <v>4.3923677807657828</v>
      </c>
      <c r="D12" s="53">
        <v>6.8221745071247311</v>
      </c>
      <c r="E12" s="53">
        <v>7.1213546566321728</v>
      </c>
      <c r="F12" s="53">
        <v>9.1706047530991022</v>
      </c>
      <c r="G12" s="53">
        <v>6.8219242531169133</v>
      </c>
      <c r="H12" s="53">
        <v>6.9998092695021938</v>
      </c>
      <c r="I12" s="53">
        <v>7.7455617245870174</v>
      </c>
      <c r="J12" s="53">
        <v>7.5858991521642123</v>
      </c>
      <c r="K12" s="53">
        <v>7.5620229007633588</v>
      </c>
    </row>
    <row r="13" spans="1:11" ht="12.75" x14ac:dyDescent="0.2">
      <c r="A13" s="46" t="s">
        <v>36</v>
      </c>
      <c r="B13" s="53">
        <v>1.368421052631579</v>
      </c>
      <c r="C13" s="53">
        <v>2.3562556025099246</v>
      </c>
      <c r="D13" s="53">
        <v>2.6156548897130585</v>
      </c>
      <c r="E13" s="53">
        <v>1.3640639698965193</v>
      </c>
      <c r="F13" s="53" t="s">
        <v>11</v>
      </c>
      <c r="G13" s="53" t="s">
        <v>11</v>
      </c>
      <c r="H13" s="53" t="s">
        <v>11</v>
      </c>
      <c r="I13" s="53" t="s">
        <v>11</v>
      </c>
      <c r="J13" s="53" t="s">
        <v>11</v>
      </c>
      <c r="K13" s="53" t="s">
        <v>11</v>
      </c>
    </row>
    <row r="14" spans="1:11" ht="12.75" x14ac:dyDescent="0.2">
      <c r="A14" s="45" t="s">
        <v>22</v>
      </c>
      <c r="B14" s="52">
        <v>100</v>
      </c>
      <c r="C14" s="52">
        <v>100</v>
      </c>
      <c r="D14" s="52">
        <v>100</v>
      </c>
      <c r="E14" s="52">
        <v>100</v>
      </c>
      <c r="F14" s="52">
        <v>100</v>
      </c>
      <c r="G14" s="52">
        <v>100</v>
      </c>
      <c r="H14" s="52">
        <v>100</v>
      </c>
      <c r="I14" s="52">
        <v>100</v>
      </c>
      <c r="J14" s="52">
        <v>100</v>
      </c>
      <c r="K14" s="52">
        <v>100</v>
      </c>
    </row>
    <row r="15" spans="1:11" ht="12.75" x14ac:dyDescent="0.2">
      <c r="A15" s="392" t="s">
        <v>45</v>
      </c>
      <c r="B15" s="392"/>
      <c r="C15" s="392"/>
      <c r="D15" s="392"/>
      <c r="E15" s="392"/>
      <c r="F15" s="392"/>
      <c r="G15" s="392"/>
      <c r="H15" s="392"/>
      <c r="I15" s="392"/>
      <c r="J15" s="392"/>
      <c r="K15" s="392"/>
    </row>
    <row r="16" spans="1:11" ht="12.75" x14ac:dyDescent="0.2">
      <c r="A16" s="47" t="s">
        <v>44</v>
      </c>
      <c r="B16" s="53">
        <v>19.292158223455932</v>
      </c>
      <c r="C16" s="53">
        <v>8.7756089691885801</v>
      </c>
      <c r="D16" s="53">
        <v>9.8309519017911047</v>
      </c>
      <c r="E16" s="53">
        <v>10.363711510642695</v>
      </c>
      <c r="F16" s="53">
        <v>7.6495765412986065</v>
      </c>
      <c r="G16" s="53">
        <v>14.14653947635478</v>
      </c>
      <c r="H16" s="53">
        <v>8.4459691252144093</v>
      </c>
      <c r="I16" s="53">
        <v>10.570362958246157</v>
      </c>
      <c r="J16" s="53">
        <v>10.356390113048477</v>
      </c>
      <c r="K16" s="53">
        <v>9.7907023545985119</v>
      </c>
    </row>
    <row r="17" spans="1:11" ht="12.75" x14ac:dyDescent="0.2">
      <c r="A17" s="47" t="s">
        <v>43</v>
      </c>
      <c r="B17" s="53">
        <v>11.271108026833218</v>
      </c>
      <c r="C17" s="53">
        <v>12.260041942248749</v>
      </c>
      <c r="D17" s="53">
        <v>12.427047695713425</v>
      </c>
      <c r="E17" s="53">
        <v>11.768960529034924</v>
      </c>
      <c r="F17" s="53">
        <v>10.208542027137783</v>
      </c>
      <c r="G17" s="53">
        <v>8.0779378932413231</v>
      </c>
      <c r="H17" s="53">
        <v>9.4614065180102909</v>
      </c>
      <c r="I17" s="53">
        <v>9.742563449467843</v>
      </c>
      <c r="J17" s="53">
        <v>10.049817972791722</v>
      </c>
      <c r="K17" s="53">
        <v>10.334071241698531</v>
      </c>
    </row>
    <row r="18" spans="1:11" ht="12.75" x14ac:dyDescent="0.2">
      <c r="A18" s="47" t="s">
        <v>42</v>
      </c>
      <c r="B18" s="53">
        <v>21.45500809622947</v>
      </c>
      <c r="C18" s="53">
        <v>22.939183739312792</v>
      </c>
      <c r="D18" s="53">
        <v>20.225397464278526</v>
      </c>
      <c r="E18" s="53">
        <v>21.109733415995041</v>
      </c>
      <c r="F18" s="53">
        <v>24.041526272652764</v>
      </c>
      <c r="G18" s="53">
        <v>15.932616196468437</v>
      </c>
      <c r="H18" s="53">
        <v>22.325900514579761</v>
      </c>
      <c r="I18" s="53">
        <v>22.823615027744928</v>
      </c>
      <c r="J18" s="53">
        <v>22.772561793447021</v>
      </c>
      <c r="K18" s="53">
        <v>24.059166834373112</v>
      </c>
    </row>
    <row r="19" spans="1:11" ht="12.75" x14ac:dyDescent="0.2">
      <c r="A19" s="47" t="s">
        <v>41</v>
      </c>
      <c r="B19" s="53">
        <v>12.028683784408974</v>
      </c>
      <c r="C19" s="53">
        <v>15.050814647523794</v>
      </c>
      <c r="D19" s="53">
        <v>14.348963574159789</v>
      </c>
      <c r="E19" s="53">
        <v>15.571399049390369</v>
      </c>
      <c r="F19" s="53">
        <v>16.091430652945999</v>
      </c>
      <c r="G19" s="53">
        <v>14.034909681347676</v>
      </c>
      <c r="H19" s="53">
        <v>15.368782161234993</v>
      </c>
      <c r="I19" s="53">
        <v>14.545619939961792</v>
      </c>
      <c r="J19" s="53">
        <v>14.945391837516766</v>
      </c>
      <c r="K19" s="53">
        <v>15.335077480378345</v>
      </c>
    </row>
    <row r="20" spans="1:11" ht="12.75" x14ac:dyDescent="0.2">
      <c r="A20" s="47" t="s">
        <v>40</v>
      </c>
      <c r="B20" s="53">
        <v>20.269488780939163</v>
      </c>
      <c r="C20" s="53">
        <v>17.115663816744636</v>
      </c>
      <c r="D20" s="53">
        <v>15.908633527872812</v>
      </c>
      <c r="E20" s="53">
        <v>14.579458565819383</v>
      </c>
      <c r="F20" s="53">
        <v>15.672525270922502</v>
      </c>
      <c r="G20" s="53">
        <v>17.637507611122384</v>
      </c>
      <c r="H20" s="53">
        <v>15.931389365351631</v>
      </c>
      <c r="I20" s="53">
        <v>15.901027926862549</v>
      </c>
      <c r="J20" s="53">
        <v>16.142939260394712</v>
      </c>
      <c r="K20" s="53">
        <v>16.220567518615418</v>
      </c>
    </row>
    <row r="21" spans="1:11" ht="12.75" x14ac:dyDescent="0.2">
      <c r="A21" s="47" t="s">
        <v>39</v>
      </c>
      <c r="B21" s="53">
        <v>9.2297015961138094</v>
      </c>
      <c r="C21" s="53">
        <v>8.5497660913050488</v>
      </c>
      <c r="D21" s="53">
        <v>8.985711410746628</v>
      </c>
      <c r="E21" s="53">
        <v>8.2041744162016936</v>
      </c>
      <c r="F21" s="53">
        <v>8.906292687369092</v>
      </c>
      <c r="G21" s="53">
        <v>11.061497868885732</v>
      </c>
      <c r="H21" s="53">
        <v>10.126929674099486</v>
      </c>
      <c r="I21" s="53">
        <v>9.160374783953424</v>
      </c>
      <c r="J21" s="53">
        <v>9.5420578654914738</v>
      </c>
      <c r="K21" s="53">
        <v>9.4888307506540546</v>
      </c>
    </row>
    <row r="22" spans="1:11" ht="12.75" x14ac:dyDescent="0.2">
      <c r="A22" s="47" t="s">
        <v>38</v>
      </c>
      <c r="B22" s="53">
        <v>2.6775387462410363</v>
      </c>
      <c r="C22" s="53">
        <v>5.6944668494918531</v>
      </c>
      <c r="D22" s="53">
        <v>7.5166029382169448</v>
      </c>
      <c r="E22" s="53">
        <v>8.8861334986567471</v>
      </c>
      <c r="F22" s="53">
        <v>7.9683088971860476</v>
      </c>
      <c r="G22" s="53">
        <v>10.097422366551655</v>
      </c>
      <c r="H22" s="53">
        <v>8.8850771869639793</v>
      </c>
      <c r="I22" s="53">
        <v>7.5047757663967989</v>
      </c>
      <c r="J22" s="53">
        <v>7.6355623682697837</v>
      </c>
      <c r="K22" s="53">
        <v>6.4198027772187567</v>
      </c>
    </row>
    <row r="23" spans="1:11" ht="12.75" x14ac:dyDescent="0.2">
      <c r="A23" s="47" t="s">
        <v>37</v>
      </c>
      <c r="B23" s="53">
        <v>2.301642377978256</v>
      </c>
      <c r="C23" s="53">
        <v>7.3398935312147122</v>
      </c>
      <c r="D23" s="53">
        <v>8.2511571744817864</v>
      </c>
      <c r="E23" s="53">
        <v>8.2041744162016936</v>
      </c>
      <c r="F23" s="53">
        <v>9.4617976504872061</v>
      </c>
      <c r="G23" s="53">
        <v>9.0115689060280086</v>
      </c>
      <c r="H23" s="53">
        <v>9.454545454545455</v>
      </c>
      <c r="I23" s="53">
        <v>9.7516601473665059</v>
      </c>
      <c r="J23" s="53">
        <v>8.5552787890400452</v>
      </c>
      <c r="K23" s="53">
        <v>8.3517810424632728</v>
      </c>
    </row>
    <row r="24" spans="1:11" ht="12.75" x14ac:dyDescent="0.2">
      <c r="A24" s="46" t="s">
        <v>36</v>
      </c>
      <c r="B24" s="53">
        <v>1.4746703678001387</v>
      </c>
      <c r="C24" s="53">
        <v>2.2745604129698336</v>
      </c>
      <c r="D24" s="53">
        <v>2.5055343127389818</v>
      </c>
      <c r="E24" s="53">
        <v>1.31225459805745</v>
      </c>
      <c r="F24" s="53" t="s">
        <v>11</v>
      </c>
      <c r="G24" s="53" t="s">
        <v>11</v>
      </c>
      <c r="H24" s="53" t="s">
        <v>11</v>
      </c>
      <c r="I24" s="53" t="s">
        <v>11</v>
      </c>
      <c r="J24" s="53" t="s">
        <v>11</v>
      </c>
      <c r="K24" s="53" t="s">
        <v>11</v>
      </c>
    </row>
    <row r="25" spans="1:11" ht="12.75" x14ac:dyDescent="0.2">
      <c r="A25" s="45" t="s">
        <v>22</v>
      </c>
      <c r="B25" s="52">
        <v>100</v>
      </c>
      <c r="C25" s="52">
        <v>100</v>
      </c>
      <c r="D25" s="52">
        <v>100</v>
      </c>
      <c r="E25" s="52">
        <v>100</v>
      </c>
      <c r="F25" s="52">
        <v>100</v>
      </c>
      <c r="G25" s="52">
        <v>100</v>
      </c>
      <c r="H25" s="52">
        <v>100</v>
      </c>
      <c r="I25" s="52">
        <v>100</v>
      </c>
      <c r="J25" s="52">
        <v>100</v>
      </c>
      <c r="K25" s="52">
        <v>100</v>
      </c>
    </row>
    <row r="26" spans="1:11" ht="12.75" x14ac:dyDescent="0.2">
      <c r="A26" s="392" t="s">
        <v>22</v>
      </c>
      <c r="B26" s="392"/>
      <c r="C26" s="392"/>
      <c r="D26" s="392"/>
      <c r="E26" s="392"/>
      <c r="F26" s="392"/>
      <c r="G26" s="392"/>
      <c r="H26" s="392"/>
      <c r="I26" s="392"/>
      <c r="J26" s="392"/>
      <c r="K26" s="392"/>
    </row>
    <row r="27" spans="1:11" ht="12.75" x14ac:dyDescent="0.2">
      <c r="A27" s="47" t="s">
        <v>44</v>
      </c>
      <c r="B27" s="53">
        <v>18.27775092637345</v>
      </c>
      <c r="C27" s="53">
        <v>7.4457452884066244</v>
      </c>
      <c r="D27" s="53">
        <v>9.849385652001585</v>
      </c>
      <c r="E27" s="53">
        <v>10.015757337010045</v>
      </c>
      <c r="F27" s="53">
        <v>6.9462903604096624</v>
      </c>
      <c r="G27" s="53">
        <v>12.580174282301943</v>
      </c>
      <c r="H27" s="53">
        <v>6.9963710017723013</v>
      </c>
      <c r="I27" s="53">
        <v>9.4871393948870306</v>
      </c>
      <c r="J27" s="53">
        <v>9.3242337966839735</v>
      </c>
      <c r="K27" s="53">
        <v>8.8034112108021674</v>
      </c>
    </row>
    <row r="28" spans="1:11" ht="12.75" x14ac:dyDescent="0.2">
      <c r="A28" s="47" t="s">
        <v>43</v>
      </c>
      <c r="B28" s="53">
        <v>11.274904677514634</v>
      </c>
      <c r="C28" s="53">
        <v>11.557681324957167</v>
      </c>
      <c r="D28" s="53">
        <v>11.355529131985731</v>
      </c>
      <c r="E28" s="53">
        <v>10.714989166830806</v>
      </c>
      <c r="F28" s="53">
        <v>8.7170666875146594</v>
      </c>
      <c r="G28" s="53">
        <v>8.1081081081081088</v>
      </c>
      <c r="H28" s="53">
        <v>8.4761020620586827</v>
      </c>
      <c r="I28" s="53">
        <v>8.912516613243687</v>
      </c>
      <c r="J28" s="53">
        <v>9.6215039356891641</v>
      </c>
      <c r="K28" s="53">
        <v>9.2742293683929997</v>
      </c>
    </row>
    <row r="29" spans="1:11" ht="12.75" x14ac:dyDescent="0.2">
      <c r="A29" s="47" t="s">
        <v>42</v>
      </c>
      <c r="B29" s="53">
        <v>21.097148380860318</v>
      </c>
      <c r="C29" s="53">
        <v>19.160479725870928</v>
      </c>
      <c r="D29" s="53">
        <v>18.93083630598494</v>
      </c>
      <c r="E29" s="53">
        <v>19.243647823517826</v>
      </c>
      <c r="F29" s="53">
        <v>20.041435384254555</v>
      </c>
      <c r="G29" s="53">
        <v>15.747334896271067</v>
      </c>
      <c r="H29" s="53">
        <v>20.429290798098293</v>
      </c>
      <c r="I29" s="53">
        <v>21.25713392228911</v>
      </c>
      <c r="J29" s="53">
        <v>21.294590520850779</v>
      </c>
      <c r="K29" s="53">
        <v>22.186195256284979</v>
      </c>
    </row>
    <row r="30" spans="1:11" ht="12.75" x14ac:dyDescent="0.2">
      <c r="A30" s="47" t="s">
        <v>41</v>
      </c>
      <c r="B30" s="53">
        <v>12.096557649965094</v>
      </c>
      <c r="C30" s="53">
        <v>16.026556253569389</v>
      </c>
      <c r="D30" s="53">
        <v>15.036662703131192</v>
      </c>
      <c r="E30" s="53">
        <v>16.121725428402598</v>
      </c>
      <c r="F30" s="53">
        <v>15.72590102415761</v>
      </c>
      <c r="G30" s="53">
        <v>13.911620294599016</v>
      </c>
      <c r="H30" s="53">
        <v>15.69471404056601</v>
      </c>
      <c r="I30" s="53">
        <v>14.553201469783442</v>
      </c>
      <c r="J30" s="53">
        <v>15.085412828671915</v>
      </c>
      <c r="K30" s="53">
        <v>15.412632140001778</v>
      </c>
    </row>
    <row r="31" spans="1:11" ht="12.75" x14ac:dyDescent="0.2">
      <c r="A31" s="47" t="s">
        <v>40</v>
      </c>
      <c r="B31" s="53">
        <v>20.412437570484936</v>
      </c>
      <c r="C31" s="53">
        <v>20.395488292404341</v>
      </c>
      <c r="D31" s="53">
        <v>17.712049147839874</v>
      </c>
      <c r="E31" s="53">
        <v>17.136103998424264</v>
      </c>
      <c r="F31" s="53">
        <v>19.146274724415605</v>
      </c>
      <c r="G31" s="53">
        <v>19.869951784845401</v>
      </c>
      <c r="H31" s="53">
        <v>19.244943314485045</v>
      </c>
      <c r="I31" s="53">
        <v>18.430927996247362</v>
      </c>
      <c r="J31" s="53">
        <v>18.221403450008374</v>
      </c>
      <c r="K31" s="53">
        <v>18.015457048947322</v>
      </c>
    </row>
    <row r="32" spans="1:11" ht="12.75" x14ac:dyDescent="0.2">
      <c r="A32" s="47" t="s">
        <v>39</v>
      </c>
      <c r="B32" s="53">
        <v>10.506954513721068</v>
      </c>
      <c r="C32" s="53">
        <v>11.557681324957167</v>
      </c>
      <c r="D32" s="53">
        <v>10.201149425287356</v>
      </c>
      <c r="E32" s="53">
        <v>10.084695686428994</v>
      </c>
      <c r="F32" s="53">
        <v>11.695723555625047</v>
      </c>
      <c r="G32" s="53">
        <v>12.619984960410493</v>
      </c>
      <c r="H32" s="53">
        <v>12.178242889695333</v>
      </c>
      <c r="I32" s="53">
        <v>11.109373778437964</v>
      </c>
      <c r="J32" s="53">
        <v>10.990621336459554</v>
      </c>
      <c r="K32" s="53">
        <v>11.357377631695833</v>
      </c>
    </row>
    <row r="33" spans="1:11" ht="12.75" x14ac:dyDescent="0.2">
      <c r="A33" s="47" t="s">
        <v>38</v>
      </c>
      <c r="B33" s="53">
        <v>3.0073572847859942</v>
      </c>
      <c r="C33" s="53">
        <v>5.839520274129069</v>
      </c>
      <c r="D33" s="53">
        <v>6.8271898533491875</v>
      </c>
      <c r="E33" s="53">
        <v>7.7063226314752802</v>
      </c>
      <c r="F33" s="53">
        <v>8.4317097959502778</v>
      </c>
      <c r="G33" s="53">
        <v>9.3864732162604501</v>
      </c>
      <c r="H33" s="53">
        <v>8.9740343770219706</v>
      </c>
      <c r="I33" s="53">
        <v>7.6420920960050029</v>
      </c>
      <c r="J33" s="53">
        <v>7.4526879919611462</v>
      </c>
      <c r="K33" s="53">
        <v>7.0400639602025405</v>
      </c>
    </row>
    <row r="34" spans="1:11" ht="12.75" x14ac:dyDescent="0.2">
      <c r="A34" s="47" t="s">
        <v>37</v>
      </c>
      <c r="B34" s="53">
        <v>1.9091348477525374</v>
      </c>
      <c r="C34" s="53">
        <v>5.696744717304397</v>
      </c>
      <c r="D34" s="53">
        <v>7.5257629805786763</v>
      </c>
      <c r="E34" s="53">
        <v>7.637384282056332</v>
      </c>
      <c r="F34" s="53">
        <v>9.2955984676725816</v>
      </c>
      <c r="G34" s="53">
        <v>7.7763524572035214</v>
      </c>
      <c r="H34" s="53">
        <v>8.0063015163023596</v>
      </c>
      <c r="I34" s="53">
        <v>8.6076147291064018</v>
      </c>
      <c r="J34" s="53">
        <v>8.0095461396750967</v>
      </c>
      <c r="K34" s="53">
        <v>7.9106333836723817</v>
      </c>
    </row>
    <row r="35" spans="1:11" ht="12.75" x14ac:dyDescent="0.2">
      <c r="A35" s="46" t="s">
        <v>36</v>
      </c>
      <c r="B35" s="53">
        <v>1.4177541485419687</v>
      </c>
      <c r="C35" s="53">
        <v>2.3201027984009137</v>
      </c>
      <c r="D35" s="53">
        <v>2.5614347998414586</v>
      </c>
      <c r="E35" s="53">
        <v>1.3393736458538508</v>
      </c>
      <c r="F35" s="53" t="s">
        <v>11</v>
      </c>
      <c r="G35" s="53" t="s">
        <v>11</v>
      </c>
      <c r="H35" s="53" t="s">
        <v>11</v>
      </c>
      <c r="I35" s="53" t="s">
        <v>11</v>
      </c>
      <c r="J35" s="53" t="s">
        <v>11</v>
      </c>
      <c r="K35" s="53" t="s">
        <v>11</v>
      </c>
    </row>
    <row r="36" spans="1:11" ht="12.75" x14ac:dyDescent="0.2">
      <c r="A36" s="45" t="s">
        <v>22</v>
      </c>
      <c r="B36" s="52">
        <v>100</v>
      </c>
      <c r="C36" s="52">
        <v>100</v>
      </c>
      <c r="D36" s="52">
        <v>100</v>
      </c>
      <c r="E36" s="52">
        <v>100</v>
      </c>
      <c r="F36" s="52">
        <v>100</v>
      </c>
      <c r="G36" s="52">
        <v>100</v>
      </c>
      <c r="H36" s="52">
        <v>100</v>
      </c>
      <c r="I36" s="52">
        <v>100</v>
      </c>
      <c r="J36" s="52">
        <v>100</v>
      </c>
      <c r="K36" s="52">
        <v>100</v>
      </c>
    </row>
  </sheetData>
  <mergeCells count="5">
    <mergeCell ref="A26:K26"/>
    <mergeCell ref="A2:A3"/>
    <mergeCell ref="B2:K2"/>
    <mergeCell ref="A4:K4"/>
    <mergeCell ref="A15:K15"/>
  </mergeCells>
  <pageMargins left="0.59055118110236227" right="0.59055118110236227" top="0.98425196850393704" bottom="0.98425196850393704" header="0" footer="0.51181102362204722"/>
  <pageSetup paperSize="9" orientation="portrait" verticalDpi="300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5EF6A-3A9A-46E0-AE4F-D5F7A963E947}">
  <dimension ref="A1:J44"/>
  <sheetViews>
    <sheetView zoomScaleNormal="100" workbookViewId="0"/>
  </sheetViews>
  <sheetFormatPr defaultRowHeight="12.75" x14ac:dyDescent="0.25"/>
  <cols>
    <col min="1" max="1" width="20.7109375" style="76" customWidth="1"/>
    <col min="2" max="10" width="7.7109375" style="76" customWidth="1"/>
    <col min="11" max="16384" width="9.140625" style="76"/>
  </cols>
  <sheetData>
    <row r="1" spans="1:10" s="236" customFormat="1" ht="13.5" customHeight="1" thickBot="1" x14ac:dyDescent="0.25">
      <c r="A1" s="266" t="s">
        <v>303</v>
      </c>
      <c r="B1" s="239"/>
      <c r="C1" s="239"/>
      <c r="D1" s="239"/>
      <c r="E1" s="239"/>
      <c r="F1" s="239"/>
      <c r="G1" s="239"/>
      <c r="H1" s="239"/>
      <c r="I1" s="239"/>
      <c r="J1" s="237"/>
    </row>
    <row r="2" spans="1:10" s="147" customFormat="1" ht="21" customHeight="1" x14ac:dyDescent="0.25">
      <c r="A2" s="441" t="s">
        <v>295</v>
      </c>
      <c r="B2" s="151" t="s">
        <v>151</v>
      </c>
      <c r="C2" s="150" t="s">
        <v>43</v>
      </c>
      <c r="D2" s="150" t="s">
        <v>42</v>
      </c>
      <c r="E2" s="149" t="s">
        <v>41</v>
      </c>
      <c r="F2" s="148" t="s">
        <v>40</v>
      </c>
      <c r="G2" s="148" t="s">
        <v>39</v>
      </c>
      <c r="H2" s="148" t="s">
        <v>38</v>
      </c>
      <c r="I2" s="148" t="s">
        <v>150</v>
      </c>
      <c r="J2" s="409" t="s">
        <v>22</v>
      </c>
    </row>
    <row r="3" spans="1:10" s="147" customFormat="1" ht="21" customHeight="1" x14ac:dyDescent="0.25">
      <c r="A3" s="435"/>
      <c r="B3" s="411" t="s">
        <v>149</v>
      </c>
      <c r="C3" s="444"/>
      <c r="D3" s="444"/>
      <c r="E3" s="444"/>
      <c r="F3" s="444"/>
      <c r="G3" s="444"/>
      <c r="H3" s="444"/>
      <c r="I3" s="445"/>
      <c r="J3" s="443"/>
    </row>
    <row r="4" spans="1:10" ht="12.75" customHeight="1" x14ac:dyDescent="0.25">
      <c r="A4" s="288" t="s">
        <v>255</v>
      </c>
      <c r="B4" s="247">
        <v>672</v>
      </c>
      <c r="C4" s="247">
        <v>238</v>
      </c>
      <c r="D4" s="247">
        <v>509</v>
      </c>
      <c r="E4" s="247">
        <v>1263</v>
      </c>
      <c r="F4" s="247">
        <v>2239</v>
      </c>
      <c r="G4" s="247">
        <v>996</v>
      </c>
      <c r="H4" s="247">
        <v>527</v>
      </c>
      <c r="I4" s="247">
        <v>505</v>
      </c>
      <c r="J4" s="247">
        <v>6949</v>
      </c>
    </row>
    <row r="5" spans="1:10" ht="12.75" customHeight="1" x14ac:dyDescent="0.25">
      <c r="A5" s="288" t="s">
        <v>254</v>
      </c>
      <c r="B5" s="247">
        <v>466</v>
      </c>
      <c r="C5" s="247">
        <v>144</v>
      </c>
      <c r="D5" s="247">
        <v>263</v>
      </c>
      <c r="E5" s="247">
        <v>518</v>
      </c>
      <c r="F5" s="247">
        <v>1206</v>
      </c>
      <c r="G5" s="247">
        <v>602</v>
      </c>
      <c r="H5" s="247">
        <v>287</v>
      </c>
      <c r="I5" s="247">
        <v>318</v>
      </c>
      <c r="J5" s="247">
        <v>3804</v>
      </c>
    </row>
    <row r="6" spans="1:10" ht="12.75" customHeight="1" x14ac:dyDescent="0.25">
      <c r="A6" s="287" t="s">
        <v>253</v>
      </c>
      <c r="B6" s="173">
        <v>1138</v>
      </c>
      <c r="C6" s="173">
        <v>382</v>
      </c>
      <c r="D6" s="173">
        <v>772</v>
      </c>
      <c r="E6" s="173">
        <v>1781</v>
      </c>
      <c r="F6" s="173">
        <v>3445</v>
      </c>
      <c r="G6" s="173">
        <v>1598</v>
      </c>
      <c r="H6" s="173">
        <v>814</v>
      </c>
      <c r="I6" s="173">
        <v>823</v>
      </c>
      <c r="J6" s="173">
        <v>10753</v>
      </c>
    </row>
    <row r="7" spans="1:10" ht="12.75" customHeight="1" x14ac:dyDescent="0.25">
      <c r="A7" s="288" t="s">
        <v>252</v>
      </c>
      <c r="B7" s="247">
        <v>83</v>
      </c>
      <c r="C7" s="247">
        <v>31</v>
      </c>
      <c r="D7" s="247">
        <v>45</v>
      </c>
      <c r="E7" s="247">
        <v>74</v>
      </c>
      <c r="F7" s="247">
        <v>194</v>
      </c>
      <c r="G7" s="247">
        <v>113</v>
      </c>
      <c r="H7" s="247">
        <v>58</v>
      </c>
      <c r="I7" s="247">
        <v>80</v>
      </c>
      <c r="J7" s="247">
        <v>678</v>
      </c>
    </row>
    <row r="8" spans="1:10" ht="12.75" customHeight="1" x14ac:dyDescent="0.25">
      <c r="A8" s="288" t="s">
        <v>251</v>
      </c>
      <c r="B8" s="247">
        <v>49</v>
      </c>
      <c r="C8" s="247">
        <v>27</v>
      </c>
      <c r="D8" s="247">
        <v>44</v>
      </c>
      <c r="E8" s="247">
        <v>69</v>
      </c>
      <c r="F8" s="247">
        <v>147</v>
      </c>
      <c r="G8" s="247">
        <v>80</v>
      </c>
      <c r="H8" s="247">
        <v>45</v>
      </c>
      <c r="I8" s="247">
        <v>48</v>
      </c>
      <c r="J8" s="247">
        <v>509</v>
      </c>
    </row>
    <row r="9" spans="1:10" ht="12.75" customHeight="1" x14ac:dyDescent="0.25">
      <c r="A9" s="288" t="s">
        <v>250</v>
      </c>
      <c r="B9" s="247">
        <v>23</v>
      </c>
      <c r="C9" s="247">
        <v>16</v>
      </c>
      <c r="D9" s="247">
        <v>24</v>
      </c>
      <c r="E9" s="247">
        <v>31</v>
      </c>
      <c r="F9" s="247">
        <v>70</v>
      </c>
      <c r="G9" s="247">
        <v>59</v>
      </c>
      <c r="H9" s="247">
        <v>37</v>
      </c>
      <c r="I9" s="247">
        <v>59</v>
      </c>
      <c r="J9" s="247">
        <v>319</v>
      </c>
    </row>
    <row r="10" spans="1:10" ht="12.75" customHeight="1" x14ac:dyDescent="0.25">
      <c r="A10" s="287" t="s">
        <v>249</v>
      </c>
      <c r="B10" s="173">
        <v>155</v>
      </c>
      <c r="C10" s="173">
        <v>74</v>
      </c>
      <c r="D10" s="173">
        <v>113</v>
      </c>
      <c r="E10" s="173">
        <v>174</v>
      </c>
      <c r="F10" s="173">
        <v>411</v>
      </c>
      <c r="G10" s="173">
        <v>252</v>
      </c>
      <c r="H10" s="173">
        <v>140</v>
      </c>
      <c r="I10" s="173">
        <v>187</v>
      </c>
      <c r="J10" s="173">
        <v>1506</v>
      </c>
    </row>
    <row r="11" spans="1:10" ht="12.75" customHeight="1" x14ac:dyDescent="0.25">
      <c r="A11" s="288" t="s">
        <v>248</v>
      </c>
      <c r="B11" s="247">
        <v>70</v>
      </c>
      <c r="C11" s="247">
        <v>33</v>
      </c>
      <c r="D11" s="247">
        <v>60</v>
      </c>
      <c r="E11" s="247">
        <v>84</v>
      </c>
      <c r="F11" s="247">
        <v>181</v>
      </c>
      <c r="G11" s="247">
        <v>100</v>
      </c>
      <c r="H11" s="247">
        <v>63</v>
      </c>
      <c r="I11" s="247">
        <v>71</v>
      </c>
      <c r="J11" s="247">
        <v>662</v>
      </c>
    </row>
    <row r="12" spans="1:10" ht="12.75" customHeight="1" x14ac:dyDescent="0.25">
      <c r="A12" s="288" t="s">
        <v>247</v>
      </c>
      <c r="B12" s="247">
        <v>20</v>
      </c>
      <c r="C12" s="247">
        <v>2</v>
      </c>
      <c r="D12" s="247">
        <v>3</v>
      </c>
      <c r="E12" s="247">
        <v>21</v>
      </c>
      <c r="F12" s="247">
        <v>44</v>
      </c>
      <c r="G12" s="247">
        <v>23</v>
      </c>
      <c r="H12" s="247">
        <v>17</v>
      </c>
      <c r="I12" s="247">
        <v>26</v>
      </c>
      <c r="J12" s="247">
        <v>156</v>
      </c>
    </row>
    <row r="13" spans="1:10" ht="12.75" customHeight="1" x14ac:dyDescent="0.25">
      <c r="A13" s="288" t="s">
        <v>246</v>
      </c>
      <c r="B13" s="247">
        <v>11</v>
      </c>
      <c r="C13" s="247">
        <v>6</v>
      </c>
      <c r="D13" s="247">
        <v>17</v>
      </c>
      <c r="E13" s="247">
        <v>21</v>
      </c>
      <c r="F13" s="247">
        <v>47</v>
      </c>
      <c r="G13" s="247">
        <v>27</v>
      </c>
      <c r="H13" s="247">
        <v>18</v>
      </c>
      <c r="I13" s="247">
        <v>35</v>
      </c>
      <c r="J13" s="247">
        <v>182</v>
      </c>
    </row>
    <row r="14" spans="1:10" ht="12.75" customHeight="1" x14ac:dyDescent="0.25">
      <c r="A14" s="287" t="s">
        <v>245</v>
      </c>
      <c r="B14" s="173">
        <v>101</v>
      </c>
      <c r="C14" s="173">
        <v>41</v>
      </c>
      <c r="D14" s="173">
        <v>80</v>
      </c>
      <c r="E14" s="173">
        <v>126</v>
      </c>
      <c r="F14" s="173">
        <v>272</v>
      </c>
      <c r="G14" s="173">
        <v>150</v>
      </c>
      <c r="H14" s="173">
        <v>98</v>
      </c>
      <c r="I14" s="173">
        <v>132</v>
      </c>
      <c r="J14" s="173">
        <v>1000</v>
      </c>
    </row>
    <row r="15" spans="1:10" ht="12.75" customHeight="1" x14ac:dyDescent="0.25">
      <c r="A15" s="288" t="s">
        <v>244</v>
      </c>
      <c r="B15" s="247">
        <v>26</v>
      </c>
      <c r="C15" s="247">
        <v>12</v>
      </c>
      <c r="D15" s="247">
        <v>28</v>
      </c>
      <c r="E15" s="247">
        <v>47</v>
      </c>
      <c r="F15" s="247">
        <v>94</v>
      </c>
      <c r="G15" s="247">
        <v>49</v>
      </c>
      <c r="H15" s="247">
        <v>44</v>
      </c>
      <c r="I15" s="247">
        <v>49</v>
      </c>
      <c r="J15" s="247">
        <v>349</v>
      </c>
    </row>
    <row r="16" spans="1:10" ht="12.75" customHeight="1" x14ac:dyDescent="0.25">
      <c r="A16" s="288" t="s">
        <v>243</v>
      </c>
      <c r="B16" s="247">
        <v>26</v>
      </c>
      <c r="C16" s="247">
        <v>10</v>
      </c>
      <c r="D16" s="247">
        <v>12</v>
      </c>
      <c r="E16" s="247">
        <v>25</v>
      </c>
      <c r="F16" s="247">
        <v>82</v>
      </c>
      <c r="G16" s="247">
        <v>39</v>
      </c>
      <c r="H16" s="247">
        <v>30</v>
      </c>
      <c r="I16" s="247">
        <v>47</v>
      </c>
      <c r="J16" s="247">
        <v>271</v>
      </c>
    </row>
    <row r="17" spans="1:10" ht="12.75" customHeight="1" x14ac:dyDescent="0.25">
      <c r="A17" s="288" t="s">
        <v>242</v>
      </c>
      <c r="B17" s="247">
        <v>19</v>
      </c>
      <c r="C17" s="247">
        <v>13</v>
      </c>
      <c r="D17" s="247">
        <v>10</v>
      </c>
      <c r="E17" s="247">
        <v>17</v>
      </c>
      <c r="F17" s="247">
        <v>60</v>
      </c>
      <c r="G17" s="247">
        <v>36</v>
      </c>
      <c r="H17" s="247">
        <v>15</v>
      </c>
      <c r="I17" s="247">
        <v>35</v>
      </c>
      <c r="J17" s="247">
        <v>205</v>
      </c>
    </row>
    <row r="18" spans="1:10" ht="12.75" customHeight="1" x14ac:dyDescent="0.25">
      <c r="A18" s="287" t="s">
        <v>241</v>
      </c>
      <c r="B18" s="173">
        <v>71</v>
      </c>
      <c r="C18" s="173">
        <v>35</v>
      </c>
      <c r="D18" s="173">
        <v>50</v>
      </c>
      <c r="E18" s="173">
        <v>89</v>
      </c>
      <c r="F18" s="173">
        <v>236</v>
      </c>
      <c r="G18" s="173">
        <v>124</v>
      </c>
      <c r="H18" s="173">
        <v>89</v>
      </c>
      <c r="I18" s="173">
        <v>131</v>
      </c>
      <c r="J18" s="173">
        <v>825</v>
      </c>
    </row>
    <row r="19" spans="1:10" ht="12.75" customHeight="1" x14ac:dyDescent="0.25">
      <c r="A19" s="287" t="s">
        <v>240</v>
      </c>
      <c r="B19" s="173">
        <f t="shared" ref="B19:J19" si="0">+B18+B14+B10</f>
        <v>327</v>
      </c>
      <c r="C19" s="173">
        <f t="shared" si="0"/>
        <v>150</v>
      </c>
      <c r="D19" s="173">
        <f t="shared" si="0"/>
        <v>243</v>
      </c>
      <c r="E19" s="173">
        <f t="shared" si="0"/>
        <v>389</v>
      </c>
      <c r="F19" s="173">
        <f t="shared" si="0"/>
        <v>919</v>
      </c>
      <c r="G19" s="173">
        <f t="shared" si="0"/>
        <v>526</v>
      </c>
      <c r="H19" s="173">
        <f t="shared" si="0"/>
        <v>327</v>
      </c>
      <c r="I19" s="173">
        <f t="shared" si="0"/>
        <v>450</v>
      </c>
      <c r="J19" s="173">
        <f t="shared" si="0"/>
        <v>3331</v>
      </c>
    </row>
    <row r="20" spans="1:10" ht="12.75" customHeight="1" x14ac:dyDescent="0.25">
      <c r="A20" s="288" t="s">
        <v>239</v>
      </c>
      <c r="B20" s="247">
        <v>38</v>
      </c>
      <c r="C20" s="247">
        <v>19</v>
      </c>
      <c r="D20" s="247">
        <v>23</v>
      </c>
      <c r="E20" s="247">
        <v>46</v>
      </c>
      <c r="F20" s="247">
        <v>96</v>
      </c>
      <c r="G20" s="247">
        <v>51</v>
      </c>
      <c r="H20" s="247">
        <v>32</v>
      </c>
      <c r="I20" s="247">
        <v>56</v>
      </c>
      <c r="J20" s="247">
        <v>361</v>
      </c>
    </row>
    <row r="21" spans="1:10" ht="12.75" customHeight="1" x14ac:dyDescent="0.25">
      <c r="A21" s="288" t="s">
        <v>238</v>
      </c>
      <c r="B21" s="247">
        <v>18</v>
      </c>
      <c r="C21" s="247">
        <v>18</v>
      </c>
      <c r="D21" s="247">
        <v>26</v>
      </c>
      <c r="E21" s="247">
        <v>40</v>
      </c>
      <c r="F21" s="247">
        <v>64</v>
      </c>
      <c r="G21" s="247">
        <v>53</v>
      </c>
      <c r="H21" s="247">
        <v>34</v>
      </c>
      <c r="I21" s="247">
        <v>50</v>
      </c>
      <c r="J21" s="247">
        <v>303</v>
      </c>
    </row>
    <row r="22" spans="1:10" ht="12.75" customHeight="1" x14ac:dyDescent="0.25">
      <c r="A22" s="288" t="s">
        <v>237</v>
      </c>
      <c r="B22" s="247">
        <v>10</v>
      </c>
      <c r="C22" s="247">
        <v>5</v>
      </c>
      <c r="D22" s="247">
        <v>8</v>
      </c>
      <c r="E22" s="247">
        <v>11</v>
      </c>
      <c r="F22" s="247">
        <v>27</v>
      </c>
      <c r="G22" s="247">
        <v>23</v>
      </c>
      <c r="H22" s="247">
        <v>9</v>
      </c>
      <c r="I22" s="247">
        <v>9</v>
      </c>
      <c r="J22" s="247">
        <v>102</v>
      </c>
    </row>
    <row r="23" spans="1:10" ht="12.75" customHeight="1" x14ac:dyDescent="0.25">
      <c r="A23" s="287" t="s">
        <v>236</v>
      </c>
      <c r="B23" s="173">
        <v>66</v>
      </c>
      <c r="C23" s="173">
        <v>42</v>
      </c>
      <c r="D23" s="173">
        <v>57</v>
      </c>
      <c r="E23" s="173">
        <v>97</v>
      </c>
      <c r="F23" s="173">
        <v>187</v>
      </c>
      <c r="G23" s="173">
        <v>127</v>
      </c>
      <c r="H23" s="173">
        <v>75</v>
      </c>
      <c r="I23" s="173">
        <v>115</v>
      </c>
      <c r="J23" s="173">
        <v>766</v>
      </c>
    </row>
    <row r="24" spans="1:10" ht="12.75" customHeight="1" x14ac:dyDescent="0.25">
      <c r="A24" s="288" t="s">
        <v>235</v>
      </c>
      <c r="B24" s="247">
        <v>123</v>
      </c>
      <c r="C24" s="247">
        <v>86</v>
      </c>
      <c r="D24" s="247">
        <v>187</v>
      </c>
      <c r="E24" s="247">
        <v>200</v>
      </c>
      <c r="F24" s="247">
        <v>346</v>
      </c>
      <c r="G24" s="247">
        <v>222</v>
      </c>
      <c r="H24" s="247">
        <v>152</v>
      </c>
      <c r="I24" s="247">
        <v>176</v>
      </c>
      <c r="J24" s="247">
        <v>1492</v>
      </c>
    </row>
    <row r="25" spans="1:10" ht="12.75" customHeight="1" x14ac:dyDescent="0.25">
      <c r="A25" s="288" t="s">
        <v>234</v>
      </c>
      <c r="B25" s="247">
        <v>25</v>
      </c>
      <c r="C25" s="247">
        <v>10</v>
      </c>
      <c r="D25" s="247">
        <v>28</v>
      </c>
      <c r="E25" s="247">
        <v>45</v>
      </c>
      <c r="F25" s="247">
        <v>72</v>
      </c>
      <c r="G25" s="247">
        <v>42</v>
      </c>
      <c r="H25" s="247">
        <v>44</v>
      </c>
      <c r="I25" s="247">
        <v>38</v>
      </c>
      <c r="J25" s="247">
        <v>304</v>
      </c>
    </row>
    <row r="26" spans="1:10" ht="12.75" customHeight="1" x14ac:dyDescent="0.25">
      <c r="A26" s="288" t="s">
        <v>233</v>
      </c>
      <c r="B26" s="247">
        <v>145</v>
      </c>
      <c r="C26" s="247">
        <v>72</v>
      </c>
      <c r="D26" s="247">
        <v>100</v>
      </c>
      <c r="E26" s="247">
        <v>155</v>
      </c>
      <c r="F26" s="247">
        <v>318</v>
      </c>
      <c r="G26" s="247">
        <v>193</v>
      </c>
      <c r="H26" s="247">
        <v>149</v>
      </c>
      <c r="I26" s="247">
        <v>215</v>
      </c>
      <c r="J26" s="247">
        <v>1347</v>
      </c>
    </row>
    <row r="27" spans="1:10" ht="12.75" customHeight="1" x14ac:dyDescent="0.25">
      <c r="A27" s="287" t="s">
        <v>232</v>
      </c>
      <c r="B27" s="173">
        <v>293</v>
      </c>
      <c r="C27" s="173">
        <v>168</v>
      </c>
      <c r="D27" s="173">
        <v>315</v>
      </c>
      <c r="E27" s="173">
        <v>400</v>
      </c>
      <c r="F27" s="173">
        <v>736</v>
      </c>
      <c r="G27" s="173">
        <v>457</v>
      </c>
      <c r="H27" s="173">
        <v>345</v>
      </c>
      <c r="I27" s="173">
        <v>429</v>
      </c>
      <c r="J27" s="173">
        <v>3143</v>
      </c>
    </row>
    <row r="28" spans="1:10" ht="12.75" customHeight="1" x14ac:dyDescent="0.25">
      <c r="A28" s="288" t="s">
        <v>231</v>
      </c>
      <c r="B28" s="247">
        <v>41</v>
      </c>
      <c r="C28" s="247">
        <v>44</v>
      </c>
      <c r="D28" s="247">
        <v>67</v>
      </c>
      <c r="E28" s="247">
        <v>92</v>
      </c>
      <c r="F28" s="247">
        <v>187</v>
      </c>
      <c r="G28" s="247">
        <v>145</v>
      </c>
      <c r="H28" s="247">
        <v>71</v>
      </c>
      <c r="I28" s="247">
        <v>99</v>
      </c>
      <c r="J28" s="247">
        <v>746</v>
      </c>
    </row>
    <row r="29" spans="1:10" ht="12.75" customHeight="1" x14ac:dyDescent="0.25">
      <c r="A29" s="288" t="s">
        <v>230</v>
      </c>
      <c r="B29" s="247">
        <v>61</v>
      </c>
      <c r="C29" s="247">
        <v>34</v>
      </c>
      <c r="D29" s="247">
        <v>48</v>
      </c>
      <c r="E29" s="247">
        <v>73</v>
      </c>
      <c r="F29" s="247">
        <v>128</v>
      </c>
      <c r="G29" s="247">
        <v>85</v>
      </c>
      <c r="H29" s="247">
        <v>54</v>
      </c>
      <c r="I29" s="247">
        <v>86</v>
      </c>
      <c r="J29" s="247">
        <v>569</v>
      </c>
    </row>
    <row r="30" spans="1:10" ht="12.75" customHeight="1" x14ac:dyDescent="0.25">
      <c r="A30" s="288" t="s">
        <v>229</v>
      </c>
      <c r="B30" s="247">
        <v>65</v>
      </c>
      <c r="C30" s="247">
        <v>66</v>
      </c>
      <c r="D30" s="247">
        <v>102</v>
      </c>
      <c r="E30" s="247">
        <v>149</v>
      </c>
      <c r="F30" s="247">
        <v>241</v>
      </c>
      <c r="G30" s="247">
        <v>196</v>
      </c>
      <c r="H30" s="247">
        <v>206</v>
      </c>
      <c r="I30" s="247">
        <v>221</v>
      </c>
      <c r="J30" s="247">
        <v>1246</v>
      </c>
    </row>
    <row r="31" spans="1:10" ht="12.75" customHeight="1" x14ac:dyDescent="0.25">
      <c r="A31" s="287" t="s">
        <v>228</v>
      </c>
      <c r="B31" s="173">
        <v>167</v>
      </c>
      <c r="C31" s="173">
        <v>144</v>
      </c>
      <c r="D31" s="173">
        <v>217</v>
      </c>
      <c r="E31" s="173">
        <v>314</v>
      </c>
      <c r="F31" s="173">
        <v>556</v>
      </c>
      <c r="G31" s="173">
        <v>426</v>
      </c>
      <c r="H31" s="173">
        <v>331</v>
      </c>
      <c r="I31" s="173">
        <v>406</v>
      </c>
      <c r="J31" s="173">
        <v>2561</v>
      </c>
    </row>
    <row r="32" spans="1:10" ht="12.75" customHeight="1" x14ac:dyDescent="0.25">
      <c r="A32" s="287" t="s">
        <v>227</v>
      </c>
      <c r="B32" s="173">
        <f t="shared" ref="B32:J32" si="1">+B31+B27+B23</f>
        <v>526</v>
      </c>
      <c r="C32" s="173">
        <f t="shared" si="1"/>
        <v>354</v>
      </c>
      <c r="D32" s="173">
        <f t="shared" si="1"/>
        <v>589</v>
      </c>
      <c r="E32" s="173">
        <f t="shared" si="1"/>
        <v>811</v>
      </c>
      <c r="F32" s="173">
        <f t="shared" si="1"/>
        <v>1479</v>
      </c>
      <c r="G32" s="173">
        <f t="shared" si="1"/>
        <v>1010</v>
      </c>
      <c r="H32" s="173">
        <f t="shared" si="1"/>
        <v>751</v>
      </c>
      <c r="I32" s="173">
        <f t="shared" si="1"/>
        <v>950</v>
      </c>
      <c r="J32" s="173">
        <f t="shared" si="1"/>
        <v>6470</v>
      </c>
    </row>
    <row r="33" spans="1:10" ht="12.75" customHeight="1" x14ac:dyDescent="0.25">
      <c r="A33" s="230" t="s">
        <v>22</v>
      </c>
      <c r="B33" s="173">
        <f t="shared" ref="B33:J33" si="2">+B32+B19+B6</f>
        <v>1991</v>
      </c>
      <c r="C33" s="173">
        <f t="shared" si="2"/>
        <v>886</v>
      </c>
      <c r="D33" s="173">
        <f t="shared" si="2"/>
        <v>1604</v>
      </c>
      <c r="E33" s="173">
        <f t="shared" si="2"/>
        <v>2981</v>
      </c>
      <c r="F33" s="173">
        <f t="shared" si="2"/>
        <v>5843</v>
      </c>
      <c r="G33" s="173">
        <f t="shared" si="2"/>
        <v>3134</v>
      </c>
      <c r="H33" s="173">
        <f t="shared" si="2"/>
        <v>1892</v>
      </c>
      <c r="I33" s="173">
        <f t="shared" si="2"/>
        <v>2223</v>
      </c>
      <c r="J33" s="173">
        <f t="shared" si="2"/>
        <v>20554</v>
      </c>
    </row>
    <row r="34" spans="1:10" ht="12.75" customHeight="1" x14ac:dyDescent="0.25">
      <c r="A34" s="222" t="s">
        <v>226</v>
      </c>
    </row>
    <row r="35" spans="1:10" ht="12.75" customHeight="1" x14ac:dyDescent="0.25">
      <c r="A35" s="285" t="s">
        <v>294</v>
      </c>
      <c r="B35" s="247">
        <v>116</v>
      </c>
      <c r="C35" s="247">
        <v>48</v>
      </c>
      <c r="D35" s="247">
        <v>61</v>
      </c>
      <c r="E35" s="247">
        <v>103</v>
      </c>
      <c r="F35" s="247">
        <v>290</v>
      </c>
      <c r="G35" s="247">
        <v>185</v>
      </c>
      <c r="H35" s="247">
        <v>115</v>
      </c>
      <c r="I35" s="247">
        <v>166</v>
      </c>
      <c r="J35" s="247">
        <v>1084</v>
      </c>
    </row>
    <row r="36" spans="1:10" ht="12.75" customHeight="1" x14ac:dyDescent="0.25">
      <c r="A36" s="285" t="s">
        <v>293</v>
      </c>
      <c r="B36" s="247">
        <v>124</v>
      </c>
      <c r="C36" s="247">
        <v>69</v>
      </c>
      <c r="D36" s="247">
        <v>91</v>
      </c>
      <c r="E36" s="247">
        <v>134</v>
      </c>
      <c r="F36" s="247">
        <v>302</v>
      </c>
      <c r="G36" s="247">
        <v>215</v>
      </c>
      <c r="H36" s="247">
        <v>137</v>
      </c>
      <c r="I36" s="247">
        <v>174</v>
      </c>
      <c r="J36" s="247">
        <v>1246</v>
      </c>
    </row>
    <row r="37" spans="1:10" ht="12.75" customHeight="1" x14ac:dyDescent="0.25">
      <c r="A37" s="285" t="s">
        <v>292</v>
      </c>
      <c r="B37" s="247">
        <v>220</v>
      </c>
      <c r="C37" s="247">
        <v>88</v>
      </c>
      <c r="D37" s="247">
        <v>176</v>
      </c>
      <c r="E37" s="247">
        <v>253</v>
      </c>
      <c r="F37" s="247">
        <v>605</v>
      </c>
      <c r="G37" s="247">
        <v>382</v>
      </c>
      <c r="H37" s="247">
        <v>255</v>
      </c>
      <c r="I37" s="247">
        <v>346</v>
      </c>
      <c r="J37" s="247">
        <v>2325</v>
      </c>
    </row>
    <row r="38" spans="1:10" ht="12.75" customHeight="1" x14ac:dyDescent="0.25">
      <c r="A38" s="285" t="s">
        <v>291</v>
      </c>
      <c r="B38" s="247">
        <v>168</v>
      </c>
      <c r="C38" s="247">
        <v>84</v>
      </c>
      <c r="D38" s="247">
        <v>108</v>
      </c>
      <c r="E38" s="247">
        <v>198</v>
      </c>
      <c r="F38" s="247">
        <v>446</v>
      </c>
      <c r="G38" s="247">
        <v>269</v>
      </c>
      <c r="H38" s="247">
        <v>147</v>
      </c>
      <c r="I38" s="247">
        <v>199</v>
      </c>
      <c r="J38" s="247">
        <v>1619</v>
      </c>
    </row>
    <row r="39" spans="1:10" ht="12.75" customHeight="1" x14ac:dyDescent="0.25">
      <c r="A39" s="285" t="s">
        <v>290</v>
      </c>
      <c r="B39" s="247">
        <v>240</v>
      </c>
      <c r="C39" s="247">
        <v>98</v>
      </c>
      <c r="D39" s="247">
        <v>140</v>
      </c>
      <c r="E39" s="247">
        <v>251</v>
      </c>
      <c r="F39" s="247">
        <v>619</v>
      </c>
      <c r="G39" s="247">
        <v>365</v>
      </c>
      <c r="H39" s="247">
        <v>170</v>
      </c>
      <c r="I39" s="247">
        <v>225</v>
      </c>
      <c r="J39" s="247">
        <v>2108</v>
      </c>
    </row>
    <row r="40" spans="1:10" ht="12.75" customHeight="1" x14ac:dyDescent="0.25">
      <c r="A40" s="285" t="s">
        <v>289</v>
      </c>
      <c r="B40" s="247">
        <v>210</v>
      </c>
      <c r="C40" s="247">
        <v>98</v>
      </c>
      <c r="D40" s="247">
        <v>158</v>
      </c>
      <c r="E40" s="247">
        <v>296</v>
      </c>
      <c r="F40" s="247">
        <v>574</v>
      </c>
      <c r="G40" s="247">
        <v>297</v>
      </c>
      <c r="H40" s="247">
        <v>199</v>
      </c>
      <c r="I40" s="247">
        <v>193</v>
      </c>
      <c r="J40" s="247">
        <v>2025</v>
      </c>
    </row>
    <row r="41" spans="1:10" ht="12.75" customHeight="1" x14ac:dyDescent="0.25">
      <c r="A41" s="285" t="s">
        <v>288</v>
      </c>
      <c r="B41" s="247">
        <v>78</v>
      </c>
      <c r="C41" s="247">
        <v>33</v>
      </c>
      <c r="D41" s="247">
        <v>76</v>
      </c>
      <c r="E41" s="247">
        <v>123</v>
      </c>
      <c r="F41" s="247">
        <v>225</v>
      </c>
      <c r="G41" s="247">
        <v>111</v>
      </c>
      <c r="H41" s="247">
        <v>82</v>
      </c>
      <c r="I41" s="247">
        <v>99</v>
      </c>
      <c r="J41" s="247">
        <v>827</v>
      </c>
    </row>
    <row r="42" spans="1:10" ht="12.75" customHeight="1" x14ac:dyDescent="0.25">
      <c r="A42" s="285" t="s">
        <v>287</v>
      </c>
      <c r="B42" s="247">
        <v>163</v>
      </c>
      <c r="C42" s="247">
        <v>130</v>
      </c>
      <c r="D42" s="247">
        <v>285</v>
      </c>
      <c r="E42" s="247">
        <v>360</v>
      </c>
      <c r="F42" s="247">
        <v>543</v>
      </c>
      <c r="G42" s="247">
        <v>314</v>
      </c>
      <c r="H42" s="247">
        <v>260</v>
      </c>
      <c r="I42" s="247">
        <v>316</v>
      </c>
      <c r="J42" s="247">
        <v>2371</v>
      </c>
    </row>
    <row r="43" spans="1:10" ht="12.75" customHeight="1" x14ac:dyDescent="0.25">
      <c r="A43" s="224" t="s">
        <v>225</v>
      </c>
      <c r="B43" s="247">
        <v>844</v>
      </c>
      <c r="C43" s="247">
        <v>442</v>
      </c>
      <c r="D43" s="247">
        <v>764</v>
      </c>
      <c r="E43" s="247">
        <v>1165</v>
      </c>
      <c r="F43" s="247">
        <v>2356</v>
      </c>
      <c r="G43" s="247">
        <v>1336</v>
      </c>
      <c r="H43" s="247">
        <v>864</v>
      </c>
      <c r="I43" s="247">
        <v>1049</v>
      </c>
      <c r="J43" s="247">
        <v>8820</v>
      </c>
    </row>
    <row r="44" spans="1:10" ht="12.75" customHeight="1" x14ac:dyDescent="0.25">
      <c r="A44" s="168" t="s">
        <v>224</v>
      </c>
      <c r="B44" s="247">
        <v>475</v>
      </c>
      <c r="C44" s="247">
        <v>206</v>
      </c>
      <c r="D44" s="247">
        <v>331</v>
      </c>
      <c r="E44" s="247">
        <v>553</v>
      </c>
      <c r="F44" s="247">
        <v>1248</v>
      </c>
      <c r="G44" s="247">
        <v>802</v>
      </c>
      <c r="H44" s="247">
        <v>501</v>
      </c>
      <c r="I44" s="247">
        <v>669</v>
      </c>
      <c r="J44" s="247">
        <v>4785</v>
      </c>
    </row>
  </sheetData>
  <mergeCells count="3">
    <mergeCell ref="A2:A3"/>
    <mergeCell ref="J2:J3"/>
    <mergeCell ref="B3:I3"/>
  </mergeCells>
  <pageMargins left="0.75" right="0.75" top="1" bottom="1" header="0.5" footer="0.5"/>
  <pageSetup paperSize="9" scale="96" orientation="portrait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03EAB-BE8D-4DA5-B0D9-E5D29CBFC257}">
  <dimension ref="A1:H43"/>
  <sheetViews>
    <sheetView zoomScaleNormal="100" workbookViewId="0"/>
  </sheetViews>
  <sheetFormatPr defaultColWidth="7.42578125" defaultRowHeight="15.75" x14ac:dyDescent="0.25"/>
  <cols>
    <col min="1" max="1" width="20.7109375" style="76" customWidth="1"/>
    <col min="2" max="8" width="8.7109375" style="283" customWidth="1"/>
    <col min="9" max="16384" width="7.42578125" style="283"/>
  </cols>
  <sheetData>
    <row r="1" spans="1:8" ht="13.5" customHeight="1" thickBot="1" x14ac:dyDescent="0.3">
      <c r="A1" s="331" t="s">
        <v>304</v>
      </c>
      <c r="B1" s="329"/>
      <c r="C1" s="329"/>
      <c r="D1" s="329"/>
      <c r="E1" s="329"/>
      <c r="F1" s="328"/>
      <c r="G1" s="328"/>
      <c r="H1" s="303"/>
    </row>
    <row r="2" spans="1:8" ht="42" customHeight="1" x14ac:dyDescent="0.25">
      <c r="A2" s="302" t="s">
        <v>295</v>
      </c>
      <c r="B2" s="301" t="s">
        <v>71</v>
      </c>
      <c r="C2" s="157" t="s">
        <v>73</v>
      </c>
      <c r="D2" s="157" t="s">
        <v>78</v>
      </c>
      <c r="E2" s="327" t="s">
        <v>77</v>
      </c>
      <c r="F2" s="159" t="s">
        <v>69</v>
      </c>
      <c r="G2" s="158" t="s">
        <v>148</v>
      </c>
      <c r="H2" s="156" t="s">
        <v>147</v>
      </c>
    </row>
    <row r="3" spans="1:8" s="76" customFormat="1" ht="12.75" customHeight="1" x14ac:dyDescent="0.25">
      <c r="A3" s="288" t="s">
        <v>255</v>
      </c>
      <c r="B3" s="22">
        <v>270</v>
      </c>
      <c r="C3" s="22">
        <v>73</v>
      </c>
      <c r="D3" s="22">
        <v>5687</v>
      </c>
      <c r="E3" s="22">
        <v>99</v>
      </c>
      <c r="F3" s="22">
        <v>633</v>
      </c>
      <c r="G3" s="22">
        <v>28</v>
      </c>
      <c r="H3" s="22">
        <v>5832</v>
      </c>
    </row>
    <row r="4" spans="1:8" s="76" customFormat="1" ht="12.75" customHeight="1" x14ac:dyDescent="0.25">
      <c r="A4" s="288" t="s">
        <v>254</v>
      </c>
      <c r="B4" s="22">
        <v>82</v>
      </c>
      <c r="C4" s="22">
        <v>21</v>
      </c>
      <c r="D4" s="22">
        <v>3320</v>
      </c>
      <c r="E4" s="22">
        <v>52</v>
      </c>
      <c r="F4" s="22">
        <v>283</v>
      </c>
      <c r="G4" s="22">
        <v>17</v>
      </c>
      <c r="H4" s="22">
        <v>3402</v>
      </c>
    </row>
    <row r="5" spans="1:8" s="76" customFormat="1" ht="12.75" customHeight="1" x14ac:dyDescent="0.25">
      <c r="A5" s="287" t="s">
        <v>253</v>
      </c>
      <c r="B5" s="44">
        <v>352</v>
      </c>
      <c r="C5" s="44">
        <v>94</v>
      </c>
      <c r="D5" s="44">
        <v>9007</v>
      </c>
      <c r="E5" s="44">
        <v>151</v>
      </c>
      <c r="F5" s="44">
        <v>916</v>
      </c>
      <c r="G5" s="44">
        <v>45</v>
      </c>
      <c r="H5" s="44">
        <v>9234</v>
      </c>
    </row>
    <row r="6" spans="1:8" s="76" customFormat="1" ht="12.75" customHeight="1" x14ac:dyDescent="0.25">
      <c r="A6" s="288" t="s">
        <v>252</v>
      </c>
      <c r="B6" s="22">
        <v>65</v>
      </c>
      <c r="C6" s="22">
        <v>3</v>
      </c>
      <c r="D6" s="22">
        <v>538</v>
      </c>
      <c r="E6" s="22">
        <v>8</v>
      </c>
      <c r="F6" s="22">
        <v>50</v>
      </c>
      <c r="G6" s="22">
        <v>2</v>
      </c>
      <c r="H6" s="22">
        <v>549</v>
      </c>
    </row>
    <row r="7" spans="1:8" s="76" customFormat="1" ht="12.75" customHeight="1" x14ac:dyDescent="0.25">
      <c r="A7" s="288" t="s">
        <v>251</v>
      </c>
      <c r="B7" s="22">
        <v>24</v>
      </c>
      <c r="C7" s="22">
        <v>1</v>
      </c>
      <c r="D7" s="22">
        <v>373</v>
      </c>
      <c r="E7" s="22">
        <v>62</v>
      </c>
      <c r="F7" s="22">
        <v>40</v>
      </c>
      <c r="G7" s="22">
        <v>1</v>
      </c>
      <c r="H7" s="22">
        <v>439</v>
      </c>
    </row>
    <row r="8" spans="1:8" s="76" customFormat="1" ht="12.75" customHeight="1" x14ac:dyDescent="0.25">
      <c r="A8" s="288" t="s">
        <v>250</v>
      </c>
      <c r="B8" s="22">
        <v>23</v>
      </c>
      <c r="C8" s="22" t="s">
        <v>11</v>
      </c>
      <c r="D8" s="22">
        <v>260</v>
      </c>
      <c r="E8" s="22">
        <v>10</v>
      </c>
      <c r="F8" s="22">
        <v>20</v>
      </c>
      <c r="G8" s="22">
        <v>2</v>
      </c>
      <c r="H8" s="22">
        <v>272</v>
      </c>
    </row>
    <row r="9" spans="1:8" s="76" customFormat="1" ht="12.75" customHeight="1" x14ac:dyDescent="0.25">
      <c r="A9" s="287" t="s">
        <v>249</v>
      </c>
      <c r="B9" s="44">
        <v>112</v>
      </c>
      <c r="C9" s="44">
        <v>4</v>
      </c>
      <c r="D9" s="44">
        <v>1171</v>
      </c>
      <c r="E9" s="44">
        <v>80</v>
      </c>
      <c r="F9" s="44">
        <v>110</v>
      </c>
      <c r="G9" s="44">
        <v>5</v>
      </c>
      <c r="H9" s="44">
        <v>1260</v>
      </c>
    </row>
    <row r="10" spans="1:8" s="76" customFormat="1" ht="12.75" customHeight="1" x14ac:dyDescent="0.25">
      <c r="A10" s="288" t="s">
        <v>248</v>
      </c>
      <c r="B10" s="22">
        <v>41</v>
      </c>
      <c r="C10" s="22">
        <v>3</v>
      </c>
      <c r="D10" s="22">
        <v>517</v>
      </c>
      <c r="E10" s="22">
        <v>53</v>
      </c>
      <c r="F10" s="22">
        <v>36</v>
      </c>
      <c r="G10" s="22">
        <v>6</v>
      </c>
      <c r="H10" s="22">
        <v>578</v>
      </c>
    </row>
    <row r="11" spans="1:8" s="76" customFormat="1" ht="12.75" customHeight="1" x14ac:dyDescent="0.25">
      <c r="A11" s="288" t="s">
        <v>247</v>
      </c>
      <c r="B11" s="22">
        <v>15</v>
      </c>
      <c r="C11" s="22" t="s">
        <v>11</v>
      </c>
      <c r="D11" s="22">
        <v>114</v>
      </c>
      <c r="E11" s="22">
        <v>3</v>
      </c>
      <c r="F11" s="22">
        <v>15</v>
      </c>
      <c r="G11" s="22">
        <v>7</v>
      </c>
      <c r="H11" s="22">
        <v>124</v>
      </c>
    </row>
    <row r="12" spans="1:8" s="76" customFormat="1" ht="12.75" customHeight="1" x14ac:dyDescent="0.25">
      <c r="A12" s="288" t="s">
        <v>246</v>
      </c>
      <c r="B12" s="22">
        <v>28</v>
      </c>
      <c r="C12" s="22">
        <v>2</v>
      </c>
      <c r="D12" s="22">
        <v>128</v>
      </c>
      <c r="E12" s="22">
        <v>7</v>
      </c>
      <c r="F12" s="22">
        <v>8</v>
      </c>
      <c r="G12" s="22">
        <v>3</v>
      </c>
      <c r="H12" s="22">
        <v>139</v>
      </c>
    </row>
    <row r="13" spans="1:8" s="76" customFormat="1" ht="12.75" customHeight="1" x14ac:dyDescent="0.25">
      <c r="A13" s="287" t="s">
        <v>245</v>
      </c>
      <c r="B13" s="44">
        <v>84</v>
      </c>
      <c r="C13" s="44">
        <v>5</v>
      </c>
      <c r="D13" s="44">
        <v>759</v>
      </c>
      <c r="E13" s="44">
        <v>63</v>
      </c>
      <c r="F13" s="44">
        <v>59</v>
      </c>
      <c r="G13" s="44">
        <v>16</v>
      </c>
      <c r="H13" s="44">
        <v>841</v>
      </c>
    </row>
    <row r="14" spans="1:8" s="76" customFormat="1" ht="12.75" customHeight="1" x14ac:dyDescent="0.25">
      <c r="A14" s="288" t="s">
        <v>244</v>
      </c>
      <c r="B14" s="22">
        <v>70</v>
      </c>
      <c r="C14" s="22">
        <v>2</v>
      </c>
      <c r="D14" s="22">
        <v>200</v>
      </c>
      <c r="E14" s="22">
        <v>9</v>
      </c>
      <c r="F14" s="22">
        <v>16</v>
      </c>
      <c r="G14" s="22">
        <v>8</v>
      </c>
      <c r="H14" s="22">
        <v>219</v>
      </c>
    </row>
    <row r="15" spans="1:8" s="76" customFormat="1" ht="12.75" customHeight="1" x14ac:dyDescent="0.25">
      <c r="A15" s="288" t="s">
        <v>243</v>
      </c>
      <c r="B15" s="22">
        <v>29</v>
      </c>
      <c r="C15" s="22">
        <v>2</v>
      </c>
      <c r="D15" s="22">
        <v>193</v>
      </c>
      <c r="E15" s="22">
        <v>3</v>
      </c>
      <c r="F15" s="22">
        <v>30</v>
      </c>
      <c r="G15" s="22">
        <v>5</v>
      </c>
      <c r="H15" s="22">
        <v>201</v>
      </c>
    </row>
    <row r="16" spans="1:8" s="76" customFormat="1" ht="12.75" customHeight="1" x14ac:dyDescent="0.25">
      <c r="A16" s="288" t="s">
        <v>242</v>
      </c>
      <c r="B16" s="22">
        <v>32</v>
      </c>
      <c r="C16" s="22">
        <v>2</v>
      </c>
      <c r="D16" s="22">
        <v>150</v>
      </c>
      <c r="E16" s="22" t="s">
        <v>11</v>
      </c>
      <c r="F16" s="22">
        <v>12</v>
      </c>
      <c r="G16" s="22">
        <v>2</v>
      </c>
      <c r="H16" s="22">
        <v>153</v>
      </c>
    </row>
    <row r="17" spans="1:8" s="76" customFormat="1" ht="12.75" customHeight="1" x14ac:dyDescent="0.25">
      <c r="A17" s="287" t="s">
        <v>241</v>
      </c>
      <c r="B17" s="44">
        <v>131</v>
      </c>
      <c r="C17" s="44">
        <v>6</v>
      </c>
      <c r="D17" s="44">
        <v>543</v>
      </c>
      <c r="E17" s="44">
        <v>12</v>
      </c>
      <c r="F17" s="44">
        <v>58</v>
      </c>
      <c r="G17" s="44">
        <v>15</v>
      </c>
      <c r="H17" s="44">
        <v>573</v>
      </c>
    </row>
    <row r="18" spans="1:8" s="76" customFormat="1" ht="12.75" customHeight="1" x14ac:dyDescent="0.25">
      <c r="A18" s="287" t="s">
        <v>240</v>
      </c>
      <c r="B18" s="44">
        <f t="shared" ref="B18:H18" si="0">+B17+B13+B9</f>
        <v>327</v>
      </c>
      <c r="C18" s="44">
        <f t="shared" si="0"/>
        <v>15</v>
      </c>
      <c r="D18" s="44">
        <f t="shared" si="0"/>
        <v>2473</v>
      </c>
      <c r="E18" s="44">
        <f t="shared" si="0"/>
        <v>155</v>
      </c>
      <c r="F18" s="44">
        <f t="shared" si="0"/>
        <v>227</v>
      </c>
      <c r="G18" s="44">
        <f t="shared" si="0"/>
        <v>36</v>
      </c>
      <c r="H18" s="44">
        <f t="shared" si="0"/>
        <v>2674</v>
      </c>
    </row>
    <row r="19" spans="1:8" s="76" customFormat="1" ht="12.75" customHeight="1" x14ac:dyDescent="0.25">
      <c r="A19" s="288" t="s">
        <v>239</v>
      </c>
      <c r="B19" s="22">
        <v>4</v>
      </c>
      <c r="C19" s="22">
        <v>6</v>
      </c>
      <c r="D19" s="22">
        <v>239</v>
      </c>
      <c r="E19" s="22">
        <v>28</v>
      </c>
      <c r="F19" s="22">
        <v>76</v>
      </c>
      <c r="G19" s="22">
        <v>1</v>
      </c>
      <c r="H19" s="22">
        <v>272</v>
      </c>
    </row>
    <row r="20" spans="1:8" s="76" customFormat="1" ht="12.75" customHeight="1" x14ac:dyDescent="0.25">
      <c r="A20" s="288" t="s">
        <v>238</v>
      </c>
      <c r="B20" s="22">
        <v>5</v>
      </c>
      <c r="C20" s="22">
        <v>5</v>
      </c>
      <c r="D20" s="22">
        <v>221</v>
      </c>
      <c r="E20" s="22">
        <v>9</v>
      </c>
      <c r="F20" s="22">
        <v>57</v>
      </c>
      <c r="G20" s="22">
        <v>4</v>
      </c>
      <c r="H20" s="22">
        <v>234</v>
      </c>
    </row>
    <row r="21" spans="1:8" s="76" customFormat="1" ht="12.75" customHeight="1" x14ac:dyDescent="0.25">
      <c r="A21" s="288" t="s">
        <v>237</v>
      </c>
      <c r="B21" s="22">
        <v>3</v>
      </c>
      <c r="C21" s="22">
        <v>1</v>
      </c>
      <c r="D21" s="22">
        <v>53</v>
      </c>
      <c r="E21" s="22">
        <v>18</v>
      </c>
      <c r="F21" s="22">
        <v>21</v>
      </c>
      <c r="G21" s="22" t="s">
        <v>11</v>
      </c>
      <c r="H21" s="22">
        <v>75</v>
      </c>
    </row>
    <row r="22" spans="1:8" s="76" customFormat="1" ht="12.75" customHeight="1" x14ac:dyDescent="0.25">
      <c r="A22" s="287" t="s">
        <v>236</v>
      </c>
      <c r="B22" s="44">
        <v>12</v>
      </c>
      <c r="C22" s="44">
        <v>12</v>
      </c>
      <c r="D22" s="44">
        <v>513</v>
      </c>
      <c r="E22" s="44">
        <v>55</v>
      </c>
      <c r="F22" s="44">
        <v>154</v>
      </c>
      <c r="G22" s="22">
        <v>5</v>
      </c>
      <c r="H22" s="44">
        <v>581</v>
      </c>
    </row>
    <row r="23" spans="1:8" s="76" customFormat="1" ht="12.75" customHeight="1" x14ac:dyDescent="0.25">
      <c r="A23" s="288" t="s">
        <v>235</v>
      </c>
      <c r="B23" s="22">
        <v>14</v>
      </c>
      <c r="C23" s="22">
        <v>6</v>
      </c>
      <c r="D23" s="22">
        <v>1317</v>
      </c>
      <c r="E23" s="22">
        <v>9</v>
      </c>
      <c r="F23" s="22">
        <v>139</v>
      </c>
      <c r="G23" s="22">
        <v>1</v>
      </c>
      <c r="H23" s="22">
        <v>1330</v>
      </c>
    </row>
    <row r="24" spans="1:8" s="76" customFormat="1" ht="12.75" customHeight="1" x14ac:dyDescent="0.25">
      <c r="A24" s="288" t="s">
        <v>234</v>
      </c>
      <c r="B24" s="22">
        <v>5</v>
      </c>
      <c r="C24" s="22">
        <v>2</v>
      </c>
      <c r="D24" s="22">
        <v>255</v>
      </c>
      <c r="E24" s="22">
        <v>1</v>
      </c>
      <c r="F24" s="22">
        <v>32</v>
      </c>
      <c r="G24" s="22" t="s">
        <v>11</v>
      </c>
      <c r="H24" s="22">
        <v>256</v>
      </c>
    </row>
    <row r="25" spans="1:8" s="76" customFormat="1" ht="12.75" customHeight="1" x14ac:dyDescent="0.25">
      <c r="A25" s="288" t="s">
        <v>233</v>
      </c>
      <c r="B25" s="22">
        <v>4</v>
      </c>
      <c r="C25" s="22">
        <v>35</v>
      </c>
      <c r="D25" s="22">
        <v>639</v>
      </c>
      <c r="E25" s="22">
        <v>32</v>
      </c>
      <c r="F25" s="22">
        <v>630</v>
      </c>
      <c r="G25" s="22">
        <v>1</v>
      </c>
      <c r="H25" s="22">
        <v>674</v>
      </c>
    </row>
    <row r="26" spans="1:8" s="76" customFormat="1" ht="12.75" customHeight="1" x14ac:dyDescent="0.25">
      <c r="A26" s="287" t="s">
        <v>232</v>
      </c>
      <c r="B26" s="44">
        <v>23</v>
      </c>
      <c r="C26" s="44">
        <v>43</v>
      </c>
      <c r="D26" s="44">
        <v>2211</v>
      </c>
      <c r="E26" s="44">
        <v>42</v>
      </c>
      <c r="F26" s="44">
        <v>801</v>
      </c>
      <c r="G26" s="44">
        <v>2</v>
      </c>
      <c r="H26" s="44">
        <v>2260</v>
      </c>
    </row>
    <row r="27" spans="1:8" s="76" customFormat="1" ht="12.75" customHeight="1" x14ac:dyDescent="0.25">
      <c r="A27" s="288" t="s">
        <v>231</v>
      </c>
      <c r="B27" s="22">
        <v>233</v>
      </c>
      <c r="C27" s="22">
        <v>2</v>
      </c>
      <c r="D27" s="22">
        <v>434</v>
      </c>
      <c r="E27" s="22">
        <v>8</v>
      </c>
      <c r="F27" s="22">
        <v>55</v>
      </c>
      <c r="G27" s="22">
        <v>3</v>
      </c>
      <c r="H27" s="22">
        <v>446</v>
      </c>
    </row>
    <row r="28" spans="1:8" s="76" customFormat="1" ht="12.75" customHeight="1" x14ac:dyDescent="0.25">
      <c r="A28" s="288" t="s">
        <v>230</v>
      </c>
      <c r="B28" s="22">
        <v>44</v>
      </c>
      <c r="C28" s="22">
        <v>2</v>
      </c>
      <c r="D28" s="22">
        <v>494</v>
      </c>
      <c r="E28" s="22">
        <v>2</v>
      </c>
      <c r="F28" s="22">
        <v>24</v>
      </c>
      <c r="G28" s="22">
        <v>1</v>
      </c>
      <c r="H28" s="22">
        <v>497</v>
      </c>
    </row>
    <row r="29" spans="1:8" s="76" customFormat="1" ht="12.75" customHeight="1" x14ac:dyDescent="0.25">
      <c r="A29" s="288" t="s">
        <v>229</v>
      </c>
      <c r="B29" s="22">
        <v>687</v>
      </c>
      <c r="C29" s="22" t="s">
        <v>11</v>
      </c>
      <c r="D29" s="22">
        <v>526</v>
      </c>
      <c r="E29" s="22">
        <v>1</v>
      </c>
      <c r="F29" s="22">
        <v>12</v>
      </c>
      <c r="G29" s="22">
        <v>14</v>
      </c>
      <c r="H29" s="22">
        <v>543</v>
      </c>
    </row>
    <row r="30" spans="1:8" s="76" customFormat="1" ht="12.75" customHeight="1" x14ac:dyDescent="0.25">
      <c r="A30" s="287" t="s">
        <v>228</v>
      </c>
      <c r="B30" s="44">
        <v>964</v>
      </c>
      <c r="C30" s="44">
        <v>4</v>
      </c>
      <c r="D30" s="44">
        <v>1454</v>
      </c>
      <c r="E30" s="44">
        <v>11</v>
      </c>
      <c r="F30" s="44">
        <v>91</v>
      </c>
      <c r="G30" s="44">
        <v>18</v>
      </c>
      <c r="H30" s="44">
        <v>1486</v>
      </c>
    </row>
    <row r="31" spans="1:8" s="76" customFormat="1" ht="12.75" customHeight="1" x14ac:dyDescent="0.25">
      <c r="A31" s="287" t="s">
        <v>227</v>
      </c>
      <c r="B31" s="44">
        <f t="shared" ref="B31:H31" si="1">+B22+B26+B30</f>
        <v>999</v>
      </c>
      <c r="C31" s="44">
        <f t="shared" si="1"/>
        <v>59</v>
      </c>
      <c r="D31" s="44">
        <f t="shared" si="1"/>
        <v>4178</v>
      </c>
      <c r="E31" s="44">
        <f t="shared" si="1"/>
        <v>108</v>
      </c>
      <c r="F31" s="44">
        <f t="shared" si="1"/>
        <v>1046</v>
      </c>
      <c r="G31" s="44">
        <f t="shared" si="1"/>
        <v>25</v>
      </c>
      <c r="H31" s="44">
        <f t="shared" si="1"/>
        <v>4327</v>
      </c>
    </row>
    <row r="32" spans="1:8" s="76" customFormat="1" ht="12.75" customHeight="1" x14ac:dyDescent="0.25">
      <c r="A32" s="330" t="s">
        <v>22</v>
      </c>
      <c r="B32" s="44">
        <f t="shared" ref="B32:H32" si="2">+B31+B18+B5</f>
        <v>1678</v>
      </c>
      <c r="C32" s="44">
        <f t="shared" si="2"/>
        <v>168</v>
      </c>
      <c r="D32" s="44">
        <f t="shared" si="2"/>
        <v>15658</v>
      </c>
      <c r="E32" s="44">
        <f t="shared" si="2"/>
        <v>414</v>
      </c>
      <c r="F32" s="44">
        <f t="shared" si="2"/>
        <v>2189</v>
      </c>
      <c r="G32" s="44">
        <f t="shared" si="2"/>
        <v>106</v>
      </c>
      <c r="H32" s="44">
        <f t="shared" si="2"/>
        <v>16235</v>
      </c>
    </row>
    <row r="33" spans="1:8" s="76" customFormat="1" ht="12.75" customHeight="1" x14ac:dyDescent="0.25">
      <c r="A33" s="222" t="s">
        <v>226</v>
      </c>
      <c r="B33" s="111"/>
      <c r="C33" s="111"/>
      <c r="D33" s="111"/>
      <c r="E33" s="111"/>
      <c r="F33" s="111"/>
      <c r="G33" s="111"/>
      <c r="H33" s="111"/>
    </row>
    <row r="34" spans="1:8" s="76" customFormat="1" ht="12.75" customHeight="1" x14ac:dyDescent="0.25">
      <c r="A34" s="285" t="s">
        <v>294</v>
      </c>
      <c r="B34" s="22">
        <v>65</v>
      </c>
      <c r="C34" s="22">
        <v>13</v>
      </c>
      <c r="D34" s="22">
        <v>815</v>
      </c>
      <c r="E34" s="22">
        <v>20</v>
      </c>
      <c r="F34" s="22">
        <v>155</v>
      </c>
      <c r="G34" s="247">
        <v>5</v>
      </c>
      <c r="H34" s="22">
        <v>840</v>
      </c>
    </row>
    <row r="35" spans="1:8" s="76" customFormat="1" ht="12.75" customHeight="1" x14ac:dyDescent="0.25">
      <c r="A35" s="285" t="s">
        <v>293</v>
      </c>
      <c r="B35" s="22">
        <v>75</v>
      </c>
      <c r="C35" s="22">
        <v>11</v>
      </c>
      <c r="D35" s="22">
        <v>925</v>
      </c>
      <c r="E35" s="22">
        <v>16</v>
      </c>
      <c r="F35" s="22">
        <v>192</v>
      </c>
      <c r="G35" s="247">
        <v>15</v>
      </c>
      <c r="H35" s="22">
        <v>958</v>
      </c>
    </row>
    <row r="36" spans="1:8" s="76" customFormat="1" ht="12.75" customHeight="1" x14ac:dyDescent="0.25">
      <c r="A36" s="285" t="s">
        <v>292</v>
      </c>
      <c r="B36" s="22">
        <v>204</v>
      </c>
      <c r="C36" s="22">
        <v>14</v>
      </c>
      <c r="D36" s="22">
        <v>1688</v>
      </c>
      <c r="E36" s="22">
        <v>48</v>
      </c>
      <c r="F36" s="22">
        <v>319</v>
      </c>
      <c r="G36" s="247">
        <v>16</v>
      </c>
      <c r="H36" s="22">
        <v>1759</v>
      </c>
    </row>
    <row r="37" spans="1:8" s="76" customFormat="1" ht="12.75" customHeight="1" x14ac:dyDescent="0.25">
      <c r="A37" s="285" t="s">
        <v>291</v>
      </c>
      <c r="B37" s="22">
        <v>109</v>
      </c>
      <c r="C37" s="22">
        <v>7</v>
      </c>
      <c r="D37" s="22">
        <v>1282</v>
      </c>
      <c r="E37" s="22">
        <v>21</v>
      </c>
      <c r="F37" s="22">
        <v>176</v>
      </c>
      <c r="G37" s="247">
        <v>9</v>
      </c>
      <c r="H37" s="22">
        <v>1313</v>
      </c>
    </row>
    <row r="38" spans="1:8" s="76" customFormat="1" ht="12.75" customHeight="1" x14ac:dyDescent="0.25">
      <c r="A38" s="285" t="s">
        <v>290</v>
      </c>
      <c r="B38" s="22">
        <v>119</v>
      </c>
      <c r="C38" s="22">
        <v>12</v>
      </c>
      <c r="D38" s="22">
        <v>1663</v>
      </c>
      <c r="E38" s="22">
        <v>59</v>
      </c>
      <c r="F38" s="22">
        <v>216</v>
      </c>
      <c r="G38" s="247">
        <v>10</v>
      </c>
      <c r="H38" s="22">
        <v>1740</v>
      </c>
    </row>
    <row r="39" spans="1:8" s="76" customFormat="1" ht="12.75" customHeight="1" x14ac:dyDescent="0.25">
      <c r="A39" s="285" t="s">
        <v>289</v>
      </c>
      <c r="B39" s="22">
        <v>169</v>
      </c>
      <c r="C39" s="22">
        <v>13</v>
      </c>
      <c r="D39" s="22">
        <v>1603</v>
      </c>
      <c r="E39" s="22">
        <v>54</v>
      </c>
      <c r="F39" s="22">
        <v>152</v>
      </c>
      <c r="G39" s="247">
        <v>9</v>
      </c>
      <c r="H39" s="22">
        <v>1675</v>
      </c>
    </row>
    <row r="40" spans="1:8" s="76" customFormat="1" ht="12.75" customHeight="1" x14ac:dyDescent="0.25">
      <c r="A40" s="285" t="s">
        <v>288</v>
      </c>
      <c r="B40" s="22">
        <v>68</v>
      </c>
      <c r="C40" s="22">
        <v>5</v>
      </c>
      <c r="D40" s="22">
        <v>637</v>
      </c>
      <c r="E40" s="22">
        <v>26</v>
      </c>
      <c r="F40" s="22">
        <v>73</v>
      </c>
      <c r="G40" s="247">
        <v>2</v>
      </c>
      <c r="H40" s="22">
        <v>666</v>
      </c>
    </row>
    <row r="41" spans="1:8" s="76" customFormat="1" ht="12.75" customHeight="1" x14ac:dyDescent="0.25">
      <c r="A41" s="285" t="s">
        <v>287</v>
      </c>
      <c r="B41" s="22">
        <v>599</v>
      </c>
      <c r="C41" s="22">
        <v>20</v>
      </c>
      <c r="D41" s="22">
        <v>1358</v>
      </c>
      <c r="E41" s="22">
        <v>71</v>
      </c>
      <c r="F41" s="22">
        <v>273</v>
      </c>
      <c r="G41" s="247">
        <v>12</v>
      </c>
      <c r="H41" s="22">
        <v>1452</v>
      </c>
    </row>
    <row r="42" spans="1:8" s="76" customFormat="1" ht="12.75" customHeight="1" x14ac:dyDescent="0.25">
      <c r="A42" s="224" t="s">
        <v>225</v>
      </c>
      <c r="B42" s="22">
        <v>1090</v>
      </c>
      <c r="C42" s="22">
        <v>61</v>
      </c>
      <c r="D42" s="22">
        <v>6348</v>
      </c>
      <c r="E42" s="22">
        <v>230</v>
      </c>
      <c r="F42" s="22">
        <v>914</v>
      </c>
      <c r="G42" s="247">
        <v>45</v>
      </c>
      <c r="H42" s="22">
        <v>6653</v>
      </c>
    </row>
    <row r="43" spans="1:8" s="76" customFormat="1" ht="12.75" customHeight="1" x14ac:dyDescent="0.25">
      <c r="A43" s="168" t="s">
        <v>224</v>
      </c>
      <c r="B43" s="22">
        <v>318</v>
      </c>
      <c r="C43" s="22">
        <v>34</v>
      </c>
      <c r="D43" s="22">
        <v>3623</v>
      </c>
      <c r="E43" s="22">
        <v>85</v>
      </c>
      <c r="F43" s="22">
        <v>642</v>
      </c>
      <c r="G43" s="247">
        <v>33</v>
      </c>
      <c r="H43" s="22">
        <v>3750</v>
      </c>
    </row>
  </sheetData>
  <pageMargins left="0.75" right="0.75" top="1" bottom="1" header="0.5" footer="0.5"/>
  <pageSetup paperSize="9" scale="89" orientation="portrait" r:id="rId1"/>
  <headerFooter alignWithMargins="0"/>
  <legacyDrawing r:id="rId2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E91B93-211E-4E9B-B065-A1AA87FFCD90}">
  <dimension ref="A1:J44"/>
  <sheetViews>
    <sheetView zoomScaleNormal="100" workbookViewId="0"/>
  </sheetViews>
  <sheetFormatPr defaultRowHeight="11.25" x14ac:dyDescent="0.2"/>
  <cols>
    <col min="1" max="1" width="20.7109375" style="332" customWidth="1"/>
    <col min="2" max="2" width="5.85546875" style="332" bestFit="1" customWidth="1"/>
    <col min="3" max="9" width="7.7109375" style="332" customWidth="1"/>
    <col min="10" max="10" width="10.28515625" style="332" customWidth="1"/>
    <col min="11" max="16384" width="9.140625" style="332"/>
  </cols>
  <sheetData>
    <row r="1" spans="1:10" s="345" customFormat="1" ht="13.5" customHeight="1" thickBot="1" x14ac:dyDescent="0.3">
      <c r="A1" s="347" t="s">
        <v>305</v>
      </c>
      <c r="B1" s="346"/>
      <c r="C1" s="346"/>
      <c r="D1" s="346"/>
      <c r="E1" s="346"/>
      <c r="F1" s="346"/>
      <c r="G1" s="346"/>
      <c r="H1" s="346"/>
      <c r="I1" s="346"/>
      <c r="J1" s="346"/>
    </row>
    <row r="2" spans="1:10" s="340" customFormat="1" ht="21" customHeight="1" x14ac:dyDescent="0.25">
      <c r="A2" s="441" t="s">
        <v>295</v>
      </c>
      <c r="B2" s="344" t="s">
        <v>151</v>
      </c>
      <c r="C2" s="343" t="s">
        <v>43</v>
      </c>
      <c r="D2" s="343" t="s">
        <v>42</v>
      </c>
      <c r="E2" s="342" t="s">
        <v>41</v>
      </c>
      <c r="F2" s="341" t="s">
        <v>40</v>
      </c>
      <c r="G2" s="341" t="s">
        <v>39</v>
      </c>
      <c r="H2" s="341" t="s">
        <v>38</v>
      </c>
      <c r="I2" s="341" t="s">
        <v>150</v>
      </c>
      <c r="J2" s="442" t="s">
        <v>22</v>
      </c>
    </row>
    <row r="3" spans="1:10" s="340" customFormat="1" ht="21" customHeight="1" x14ac:dyDescent="0.25">
      <c r="A3" s="435"/>
      <c r="B3" s="438" t="s">
        <v>149</v>
      </c>
      <c r="C3" s="439"/>
      <c r="D3" s="439"/>
      <c r="E3" s="439"/>
      <c r="F3" s="439"/>
      <c r="G3" s="439"/>
      <c r="H3" s="439"/>
      <c r="I3" s="440"/>
      <c r="J3" s="437"/>
    </row>
    <row r="4" spans="1:10" ht="12.75" customHeight="1" x14ac:dyDescent="0.2">
      <c r="A4" s="339" t="s">
        <v>255</v>
      </c>
      <c r="B4" s="333">
        <v>7262</v>
      </c>
      <c r="C4" s="333">
        <v>3059</v>
      </c>
      <c r="D4" s="333">
        <v>9175</v>
      </c>
      <c r="E4" s="333">
        <v>11830</v>
      </c>
      <c r="F4" s="333">
        <v>20149</v>
      </c>
      <c r="G4" s="333">
        <v>15306</v>
      </c>
      <c r="H4" s="333">
        <v>8921</v>
      </c>
      <c r="I4" s="333">
        <v>8302</v>
      </c>
      <c r="J4" s="333">
        <v>84004</v>
      </c>
    </row>
    <row r="5" spans="1:10" ht="12.75" customHeight="1" x14ac:dyDescent="0.2">
      <c r="A5" s="339" t="s">
        <v>254</v>
      </c>
      <c r="B5" s="333">
        <v>1872</v>
      </c>
      <c r="C5" s="333">
        <v>933</v>
      </c>
      <c r="D5" s="333">
        <v>2447</v>
      </c>
      <c r="E5" s="333">
        <v>3368</v>
      </c>
      <c r="F5" s="333">
        <v>7316</v>
      </c>
      <c r="G5" s="333">
        <v>5501</v>
      </c>
      <c r="H5" s="333">
        <v>3465</v>
      </c>
      <c r="I5" s="333">
        <v>3854</v>
      </c>
      <c r="J5" s="333">
        <v>28756</v>
      </c>
    </row>
    <row r="6" spans="1:10" ht="12.75" customHeight="1" x14ac:dyDescent="0.2">
      <c r="A6" s="338" t="s">
        <v>253</v>
      </c>
      <c r="B6" s="336">
        <v>9134</v>
      </c>
      <c r="C6" s="336">
        <v>3992</v>
      </c>
      <c r="D6" s="336">
        <v>11622</v>
      </c>
      <c r="E6" s="336">
        <v>15198</v>
      </c>
      <c r="F6" s="336">
        <v>27465</v>
      </c>
      <c r="G6" s="336">
        <v>20807</v>
      </c>
      <c r="H6" s="336">
        <v>12386</v>
      </c>
      <c r="I6" s="336">
        <v>12156</v>
      </c>
      <c r="J6" s="336">
        <v>112760</v>
      </c>
    </row>
    <row r="7" spans="1:10" ht="12.75" customHeight="1" x14ac:dyDescent="0.2">
      <c r="A7" s="339" t="s">
        <v>252</v>
      </c>
      <c r="B7" s="333">
        <v>259</v>
      </c>
      <c r="C7" s="333">
        <v>191</v>
      </c>
      <c r="D7" s="333">
        <v>537</v>
      </c>
      <c r="E7" s="333">
        <v>497</v>
      </c>
      <c r="F7" s="333">
        <v>989</v>
      </c>
      <c r="G7" s="333">
        <v>820</v>
      </c>
      <c r="H7" s="333">
        <v>709</v>
      </c>
      <c r="I7" s="333">
        <v>853</v>
      </c>
      <c r="J7" s="333">
        <v>4855</v>
      </c>
    </row>
    <row r="8" spans="1:10" ht="12.75" customHeight="1" x14ac:dyDescent="0.2">
      <c r="A8" s="339" t="s">
        <v>251</v>
      </c>
      <c r="B8" s="333">
        <v>217</v>
      </c>
      <c r="C8" s="333">
        <v>119</v>
      </c>
      <c r="D8" s="333">
        <v>298</v>
      </c>
      <c r="E8" s="333">
        <v>488</v>
      </c>
      <c r="F8" s="333">
        <v>836</v>
      </c>
      <c r="G8" s="333">
        <v>540</v>
      </c>
      <c r="H8" s="333">
        <v>415</v>
      </c>
      <c r="I8" s="333">
        <v>395</v>
      </c>
      <c r="J8" s="333">
        <v>3308</v>
      </c>
    </row>
    <row r="9" spans="1:10" ht="12.75" customHeight="1" x14ac:dyDescent="0.2">
      <c r="A9" s="339" t="s">
        <v>250</v>
      </c>
      <c r="B9" s="333">
        <v>298</v>
      </c>
      <c r="C9" s="333">
        <v>124</v>
      </c>
      <c r="D9" s="333">
        <v>257</v>
      </c>
      <c r="E9" s="333">
        <v>291</v>
      </c>
      <c r="F9" s="333">
        <v>677</v>
      </c>
      <c r="G9" s="333">
        <v>612</v>
      </c>
      <c r="H9" s="333">
        <v>610</v>
      </c>
      <c r="I9" s="333">
        <v>1123</v>
      </c>
      <c r="J9" s="333">
        <v>3992</v>
      </c>
    </row>
    <row r="10" spans="1:10" ht="12.75" customHeight="1" x14ac:dyDescent="0.2">
      <c r="A10" s="338" t="s">
        <v>249</v>
      </c>
      <c r="B10" s="336">
        <v>774</v>
      </c>
      <c r="C10" s="336">
        <v>434</v>
      </c>
      <c r="D10" s="336">
        <v>1092</v>
      </c>
      <c r="E10" s="336">
        <v>1276</v>
      </c>
      <c r="F10" s="336">
        <v>2502</v>
      </c>
      <c r="G10" s="336">
        <v>1972</v>
      </c>
      <c r="H10" s="336">
        <v>1734</v>
      </c>
      <c r="I10" s="336">
        <v>2371</v>
      </c>
      <c r="J10" s="336">
        <v>12155</v>
      </c>
    </row>
    <row r="11" spans="1:10" ht="12.75" customHeight="1" x14ac:dyDescent="0.2">
      <c r="A11" s="339" t="s">
        <v>248</v>
      </c>
      <c r="B11" s="333">
        <v>559</v>
      </c>
      <c r="C11" s="333">
        <v>295</v>
      </c>
      <c r="D11" s="333">
        <v>661</v>
      </c>
      <c r="E11" s="333">
        <v>794</v>
      </c>
      <c r="F11" s="333">
        <v>1789</v>
      </c>
      <c r="G11" s="333">
        <v>1383</v>
      </c>
      <c r="H11" s="333">
        <v>1024</v>
      </c>
      <c r="I11" s="333">
        <v>1333</v>
      </c>
      <c r="J11" s="333">
        <v>7838</v>
      </c>
    </row>
    <row r="12" spans="1:10" ht="12.75" customHeight="1" x14ac:dyDescent="0.2">
      <c r="A12" s="339" t="s">
        <v>247</v>
      </c>
      <c r="B12" s="333">
        <v>122</v>
      </c>
      <c r="C12" s="333">
        <v>68</v>
      </c>
      <c r="D12" s="333">
        <v>177</v>
      </c>
      <c r="E12" s="333">
        <v>204</v>
      </c>
      <c r="F12" s="333">
        <v>479</v>
      </c>
      <c r="G12" s="333">
        <v>478</v>
      </c>
      <c r="H12" s="333">
        <v>475</v>
      </c>
      <c r="I12" s="333">
        <v>846</v>
      </c>
      <c r="J12" s="333">
        <v>2849</v>
      </c>
    </row>
    <row r="13" spans="1:10" ht="12.75" customHeight="1" x14ac:dyDescent="0.2">
      <c r="A13" s="339" t="s">
        <v>246</v>
      </c>
      <c r="B13" s="333">
        <v>143</v>
      </c>
      <c r="C13" s="333">
        <v>91</v>
      </c>
      <c r="D13" s="333">
        <v>162</v>
      </c>
      <c r="E13" s="333">
        <v>232</v>
      </c>
      <c r="F13" s="333">
        <v>565</v>
      </c>
      <c r="G13" s="333">
        <v>680</v>
      </c>
      <c r="H13" s="333">
        <v>999</v>
      </c>
      <c r="I13" s="333">
        <v>2696</v>
      </c>
      <c r="J13" s="333">
        <v>5568</v>
      </c>
    </row>
    <row r="14" spans="1:10" ht="12.75" customHeight="1" x14ac:dyDescent="0.2">
      <c r="A14" s="338" t="s">
        <v>245</v>
      </c>
      <c r="B14" s="336">
        <v>824</v>
      </c>
      <c r="C14" s="336">
        <v>454</v>
      </c>
      <c r="D14" s="336">
        <v>1000</v>
      </c>
      <c r="E14" s="336">
        <v>1230</v>
      </c>
      <c r="F14" s="336">
        <v>2833</v>
      </c>
      <c r="G14" s="336">
        <v>2541</v>
      </c>
      <c r="H14" s="336">
        <v>2498</v>
      </c>
      <c r="I14" s="336">
        <v>4875</v>
      </c>
      <c r="J14" s="336">
        <v>16255</v>
      </c>
    </row>
    <row r="15" spans="1:10" ht="12.75" customHeight="1" x14ac:dyDescent="0.2">
      <c r="A15" s="339" t="s">
        <v>244</v>
      </c>
      <c r="B15" s="333">
        <v>190</v>
      </c>
      <c r="C15" s="333">
        <v>248</v>
      </c>
      <c r="D15" s="333">
        <v>1713</v>
      </c>
      <c r="E15" s="333">
        <v>1077</v>
      </c>
      <c r="F15" s="333">
        <v>830</v>
      </c>
      <c r="G15" s="333">
        <v>697</v>
      </c>
      <c r="H15" s="333">
        <v>771</v>
      </c>
      <c r="I15" s="333">
        <v>1131</v>
      </c>
      <c r="J15" s="333">
        <v>6657</v>
      </c>
    </row>
    <row r="16" spans="1:10" ht="12.75" customHeight="1" x14ac:dyDescent="0.2">
      <c r="A16" s="339" t="s">
        <v>243</v>
      </c>
      <c r="B16" s="333">
        <v>178</v>
      </c>
      <c r="C16" s="333">
        <v>109</v>
      </c>
      <c r="D16" s="333">
        <v>219</v>
      </c>
      <c r="E16" s="333">
        <v>257</v>
      </c>
      <c r="F16" s="333">
        <v>563</v>
      </c>
      <c r="G16" s="333">
        <v>841</v>
      </c>
      <c r="H16" s="333">
        <v>1128</v>
      </c>
      <c r="I16" s="333">
        <v>2516</v>
      </c>
      <c r="J16" s="333">
        <v>5811</v>
      </c>
    </row>
    <row r="17" spans="1:10" ht="12.75" customHeight="1" x14ac:dyDescent="0.2">
      <c r="A17" s="339" t="s">
        <v>242</v>
      </c>
      <c r="B17" s="333">
        <v>107</v>
      </c>
      <c r="C17" s="333">
        <v>63</v>
      </c>
      <c r="D17" s="333">
        <v>124</v>
      </c>
      <c r="E17" s="333">
        <v>173</v>
      </c>
      <c r="F17" s="333">
        <v>372</v>
      </c>
      <c r="G17" s="333">
        <v>344</v>
      </c>
      <c r="H17" s="333">
        <v>357</v>
      </c>
      <c r="I17" s="333">
        <v>580</v>
      </c>
      <c r="J17" s="333">
        <v>2120</v>
      </c>
    </row>
    <row r="18" spans="1:10" ht="12.75" customHeight="1" x14ac:dyDescent="0.2">
      <c r="A18" s="338" t="s">
        <v>241</v>
      </c>
      <c r="B18" s="336">
        <v>475</v>
      </c>
      <c r="C18" s="336">
        <v>420</v>
      </c>
      <c r="D18" s="336">
        <v>2056</v>
      </c>
      <c r="E18" s="336">
        <v>1507</v>
      </c>
      <c r="F18" s="336">
        <v>1765</v>
      </c>
      <c r="G18" s="336">
        <v>1882</v>
      </c>
      <c r="H18" s="336">
        <v>2256</v>
      </c>
      <c r="I18" s="336">
        <v>4227</v>
      </c>
      <c r="J18" s="336">
        <v>14588</v>
      </c>
    </row>
    <row r="19" spans="1:10" ht="12.75" customHeight="1" x14ac:dyDescent="0.2">
      <c r="A19" s="338" t="s">
        <v>240</v>
      </c>
      <c r="B19" s="336">
        <f t="shared" ref="B19:J19" si="0">+B18+B14+B10</f>
        <v>2073</v>
      </c>
      <c r="C19" s="336">
        <f t="shared" si="0"/>
        <v>1308</v>
      </c>
      <c r="D19" s="336">
        <f t="shared" si="0"/>
        <v>4148</v>
      </c>
      <c r="E19" s="336">
        <f t="shared" si="0"/>
        <v>4013</v>
      </c>
      <c r="F19" s="336">
        <f t="shared" si="0"/>
        <v>7100</v>
      </c>
      <c r="G19" s="336">
        <f t="shared" si="0"/>
        <v>6395</v>
      </c>
      <c r="H19" s="336">
        <f t="shared" si="0"/>
        <v>6488</v>
      </c>
      <c r="I19" s="336">
        <f t="shared" si="0"/>
        <v>11473</v>
      </c>
      <c r="J19" s="336">
        <f t="shared" si="0"/>
        <v>42998</v>
      </c>
    </row>
    <row r="20" spans="1:10" ht="12.75" customHeight="1" x14ac:dyDescent="0.2">
      <c r="A20" s="339" t="s">
        <v>239</v>
      </c>
      <c r="B20" s="333">
        <v>220</v>
      </c>
      <c r="C20" s="333">
        <v>218</v>
      </c>
      <c r="D20" s="333">
        <v>375</v>
      </c>
      <c r="E20" s="333">
        <v>374</v>
      </c>
      <c r="F20" s="333">
        <v>757</v>
      </c>
      <c r="G20" s="333">
        <v>672</v>
      </c>
      <c r="H20" s="333">
        <v>706</v>
      </c>
      <c r="I20" s="333">
        <v>709</v>
      </c>
      <c r="J20" s="333">
        <v>4031</v>
      </c>
    </row>
    <row r="21" spans="1:10" ht="12.75" customHeight="1" x14ac:dyDescent="0.2">
      <c r="A21" s="339" t="s">
        <v>238</v>
      </c>
      <c r="B21" s="333">
        <v>134</v>
      </c>
      <c r="C21" s="333">
        <v>88</v>
      </c>
      <c r="D21" s="333">
        <v>187</v>
      </c>
      <c r="E21" s="333">
        <v>226</v>
      </c>
      <c r="F21" s="333">
        <v>579</v>
      </c>
      <c r="G21" s="333">
        <v>468</v>
      </c>
      <c r="H21" s="333">
        <v>397</v>
      </c>
      <c r="I21" s="333">
        <v>457</v>
      </c>
      <c r="J21" s="333">
        <v>2536</v>
      </c>
    </row>
    <row r="22" spans="1:10" ht="12.75" customHeight="1" x14ac:dyDescent="0.2">
      <c r="A22" s="339" t="s">
        <v>237</v>
      </c>
      <c r="B22" s="333">
        <v>81</v>
      </c>
      <c r="C22" s="333">
        <v>49</v>
      </c>
      <c r="D22" s="333">
        <v>129</v>
      </c>
      <c r="E22" s="333">
        <v>182</v>
      </c>
      <c r="F22" s="333">
        <v>346</v>
      </c>
      <c r="G22" s="333">
        <v>286</v>
      </c>
      <c r="H22" s="333">
        <v>220</v>
      </c>
      <c r="I22" s="333">
        <v>180</v>
      </c>
      <c r="J22" s="333">
        <v>1473</v>
      </c>
    </row>
    <row r="23" spans="1:10" ht="12.75" customHeight="1" x14ac:dyDescent="0.2">
      <c r="A23" s="338" t="s">
        <v>236</v>
      </c>
      <c r="B23" s="336">
        <v>435</v>
      </c>
      <c r="C23" s="336">
        <v>355</v>
      </c>
      <c r="D23" s="336">
        <v>691</v>
      </c>
      <c r="E23" s="336">
        <v>782</v>
      </c>
      <c r="F23" s="336">
        <v>1682</v>
      </c>
      <c r="G23" s="336">
        <v>1426</v>
      </c>
      <c r="H23" s="336">
        <v>1323</v>
      </c>
      <c r="I23" s="336">
        <v>1346</v>
      </c>
      <c r="J23" s="336">
        <v>8040</v>
      </c>
    </row>
    <row r="24" spans="1:10" ht="12.75" customHeight="1" x14ac:dyDescent="0.2">
      <c r="A24" s="339" t="s">
        <v>235</v>
      </c>
      <c r="B24" s="333">
        <v>405</v>
      </c>
      <c r="C24" s="333">
        <v>643</v>
      </c>
      <c r="D24" s="333">
        <v>1851</v>
      </c>
      <c r="E24" s="333">
        <v>1306</v>
      </c>
      <c r="F24" s="333">
        <v>1360</v>
      </c>
      <c r="G24" s="333">
        <v>951</v>
      </c>
      <c r="H24" s="333">
        <v>827</v>
      </c>
      <c r="I24" s="333">
        <v>959</v>
      </c>
      <c r="J24" s="333">
        <v>8302</v>
      </c>
    </row>
    <row r="25" spans="1:10" ht="12.75" customHeight="1" x14ac:dyDescent="0.2">
      <c r="A25" s="339" t="s">
        <v>234</v>
      </c>
      <c r="B25" s="333">
        <v>108</v>
      </c>
      <c r="C25" s="333">
        <v>66</v>
      </c>
      <c r="D25" s="333">
        <v>178</v>
      </c>
      <c r="E25" s="333">
        <v>198</v>
      </c>
      <c r="F25" s="333">
        <v>441</v>
      </c>
      <c r="G25" s="333">
        <v>476</v>
      </c>
      <c r="H25" s="333">
        <v>399</v>
      </c>
      <c r="I25" s="333">
        <v>584</v>
      </c>
      <c r="J25" s="333">
        <v>2450</v>
      </c>
    </row>
    <row r="26" spans="1:10" ht="12.75" customHeight="1" x14ac:dyDescent="0.2">
      <c r="A26" s="339" t="s">
        <v>233</v>
      </c>
      <c r="B26" s="333">
        <v>561</v>
      </c>
      <c r="C26" s="333">
        <v>367</v>
      </c>
      <c r="D26" s="333">
        <v>543</v>
      </c>
      <c r="E26" s="333">
        <v>701</v>
      </c>
      <c r="F26" s="333">
        <v>1562</v>
      </c>
      <c r="G26" s="333">
        <v>1245</v>
      </c>
      <c r="H26" s="333">
        <v>1059</v>
      </c>
      <c r="I26" s="333">
        <v>1464</v>
      </c>
      <c r="J26" s="333">
        <v>7502</v>
      </c>
    </row>
    <row r="27" spans="1:10" ht="12.75" customHeight="1" x14ac:dyDescent="0.2">
      <c r="A27" s="338" t="s">
        <v>232</v>
      </c>
      <c r="B27" s="336">
        <v>1074</v>
      </c>
      <c r="C27" s="336">
        <v>1076</v>
      </c>
      <c r="D27" s="336">
        <v>2572</v>
      </c>
      <c r="E27" s="336">
        <v>2205</v>
      </c>
      <c r="F27" s="336">
        <v>3363</v>
      </c>
      <c r="G27" s="336">
        <v>2672</v>
      </c>
      <c r="H27" s="336">
        <v>2285</v>
      </c>
      <c r="I27" s="336">
        <v>3007</v>
      </c>
      <c r="J27" s="336">
        <v>18254</v>
      </c>
    </row>
    <row r="28" spans="1:10" ht="12.75" customHeight="1" x14ac:dyDescent="0.2">
      <c r="A28" s="339" t="s">
        <v>231</v>
      </c>
      <c r="B28" s="333">
        <v>660</v>
      </c>
      <c r="C28" s="333">
        <v>287</v>
      </c>
      <c r="D28" s="333">
        <v>726</v>
      </c>
      <c r="E28" s="333">
        <v>854</v>
      </c>
      <c r="F28" s="333">
        <v>1878</v>
      </c>
      <c r="G28" s="333">
        <v>1659</v>
      </c>
      <c r="H28" s="333">
        <v>1246</v>
      </c>
      <c r="I28" s="333">
        <v>1495</v>
      </c>
      <c r="J28" s="333">
        <v>8805</v>
      </c>
    </row>
    <row r="29" spans="1:10" ht="12.75" customHeight="1" x14ac:dyDescent="0.2">
      <c r="A29" s="339" t="s">
        <v>230</v>
      </c>
      <c r="B29" s="333">
        <v>190</v>
      </c>
      <c r="C29" s="333">
        <v>154</v>
      </c>
      <c r="D29" s="333">
        <v>218</v>
      </c>
      <c r="E29" s="333">
        <v>239</v>
      </c>
      <c r="F29" s="333">
        <v>611</v>
      </c>
      <c r="G29" s="333">
        <v>516</v>
      </c>
      <c r="H29" s="333">
        <v>455</v>
      </c>
      <c r="I29" s="333">
        <v>668</v>
      </c>
      <c r="J29" s="333">
        <v>3051</v>
      </c>
    </row>
    <row r="30" spans="1:10" ht="12.75" customHeight="1" x14ac:dyDescent="0.2">
      <c r="A30" s="339" t="s">
        <v>229</v>
      </c>
      <c r="B30" s="333">
        <v>537</v>
      </c>
      <c r="C30" s="333">
        <v>605</v>
      </c>
      <c r="D30" s="333">
        <v>1996</v>
      </c>
      <c r="E30" s="333">
        <v>1250</v>
      </c>
      <c r="F30" s="333">
        <v>2038</v>
      </c>
      <c r="G30" s="333">
        <v>1706</v>
      </c>
      <c r="H30" s="333">
        <v>1452</v>
      </c>
      <c r="I30" s="333">
        <v>1713</v>
      </c>
      <c r="J30" s="333">
        <v>11297</v>
      </c>
    </row>
    <row r="31" spans="1:10" ht="12.75" customHeight="1" x14ac:dyDescent="0.2">
      <c r="A31" s="338" t="s">
        <v>228</v>
      </c>
      <c r="B31" s="336">
        <v>1387</v>
      </c>
      <c r="C31" s="336">
        <v>1046</v>
      </c>
      <c r="D31" s="336">
        <v>2940</v>
      </c>
      <c r="E31" s="336">
        <v>2343</v>
      </c>
      <c r="F31" s="336">
        <v>4527</v>
      </c>
      <c r="G31" s="336">
        <v>3881</v>
      </c>
      <c r="H31" s="336">
        <v>3153</v>
      </c>
      <c r="I31" s="336">
        <v>3876</v>
      </c>
      <c r="J31" s="336">
        <v>23153</v>
      </c>
    </row>
    <row r="32" spans="1:10" ht="12.75" customHeight="1" x14ac:dyDescent="0.2">
      <c r="A32" s="338" t="s">
        <v>227</v>
      </c>
      <c r="B32" s="336">
        <f t="shared" ref="B32:J32" si="1">+B31+B27+B23</f>
        <v>2896</v>
      </c>
      <c r="C32" s="336">
        <f t="shared" si="1"/>
        <v>2477</v>
      </c>
      <c r="D32" s="336">
        <f t="shared" si="1"/>
        <v>6203</v>
      </c>
      <c r="E32" s="336">
        <f t="shared" si="1"/>
        <v>5330</v>
      </c>
      <c r="F32" s="336">
        <f t="shared" si="1"/>
        <v>9572</v>
      </c>
      <c r="G32" s="336">
        <f t="shared" si="1"/>
        <v>7979</v>
      </c>
      <c r="H32" s="336">
        <f t="shared" si="1"/>
        <v>6761</v>
      </c>
      <c r="I32" s="336">
        <f t="shared" si="1"/>
        <v>8229</v>
      </c>
      <c r="J32" s="336">
        <f t="shared" si="1"/>
        <v>49447</v>
      </c>
    </row>
    <row r="33" spans="1:10" ht="12.75" customHeight="1" x14ac:dyDescent="0.2">
      <c r="A33" s="337" t="s">
        <v>22</v>
      </c>
      <c r="B33" s="336">
        <f t="shared" ref="B33:J33" si="2">+B32+B19+B6</f>
        <v>14103</v>
      </c>
      <c r="C33" s="336">
        <f t="shared" si="2"/>
        <v>7777</v>
      </c>
      <c r="D33" s="336">
        <f t="shared" si="2"/>
        <v>21973</v>
      </c>
      <c r="E33" s="336">
        <f t="shared" si="2"/>
        <v>24541</v>
      </c>
      <c r="F33" s="336">
        <f t="shared" si="2"/>
        <v>44137</v>
      </c>
      <c r="G33" s="336">
        <f t="shared" si="2"/>
        <v>35181</v>
      </c>
      <c r="H33" s="336">
        <f t="shared" si="2"/>
        <v>25635</v>
      </c>
      <c r="I33" s="336">
        <f t="shared" si="2"/>
        <v>31858</v>
      </c>
      <c r="J33" s="336">
        <f t="shared" si="2"/>
        <v>205205</v>
      </c>
    </row>
    <row r="34" spans="1:10" ht="12.75" customHeight="1" x14ac:dyDescent="0.2">
      <c r="A34" s="222" t="s">
        <v>226</v>
      </c>
      <c r="B34" s="333"/>
      <c r="C34" s="333"/>
      <c r="D34" s="333"/>
      <c r="E34" s="333"/>
      <c r="F34" s="333"/>
      <c r="G34" s="333"/>
      <c r="H34" s="333"/>
      <c r="I34" s="333"/>
      <c r="J34" s="333"/>
    </row>
    <row r="35" spans="1:10" ht="12.75" customHeight="1" x14ac:dyDescent="0.2">
      <c r="A35" s="334" t="s">
        <v>294</v>
      </c>
      <c r="B35" s="333">
        <v>599</v>
      </c>
      <c r="C35" s="333">
        <v>308</v>
      </c>
      <c r="D35" s="333">
        <v>587</v>
      </c>
      <c r="E35" s="333">
        <v>665</v>
      </c>
      <c r="F35" s="333">
        <v>1657</v>
      </c>
      <c r="G35" s="333">
        <v>1815</v>
      </c>
      <c r="H35" s="333">
        <v>2229</v>
      </c>
      <c r="I35" s="333">
        <v>4217</v>
      </c>
      <c r="J35" s="333">
        <v>12077</v>
      </c>
    </row>
    <row r="36" spans="1:10" ht="12.75" customHeight="1" x14ac:dyDescent="0.2">
      <c r="A36" s="334" t="s">
        <v>293</v>
      </c>
      <c r="B36" s="333">
        <v>686</v>
      </c>
      <c r="C36" s="333">
        <v>373</v>
      </c>
      <c r="D36" s="333">
        <v>765</v>
      </c>
      <c r="E36" s="333">
        <v>970</v>
      </c>
      <c r="F36" s="333">
        <v>2256</v>
      </c>
      <c r="G36" s="333">
        <v>1940</v>
      </c>
      <c r="H36" s="333">
        <v>1933</v>
      </c>
      <c r="I36" s="333">
        <v>3409</v>
      </c>
      <c r="J36" s="333">
        <v>12332</v>
      </c>
    </row>
    <row r="37" spans="1:10" ht="12.75" customHeight="1" x14ac:dyDescent="0.2">
      <c r="A37" s="334" t="s">
        <v>292</v>
      </c>
      <c r="B37" s="333">
        <v>1083</v>
      </c>
      <c r="C37" s="333">
        <v>622</v>
      </c>
      <c r="D37" s="333">
        <v>1397</v>
      </c>
      <c r="E37" s="333">
        <v>1627</v>
      </c>
      <c r="F37" s="333">
        <v>3863</v>
      </c>
      <c r="G37" s="333">
        <v>3234</v>
      </c>
      <c r="H37" s="333">
        <v>2836</v>
      </c>
      <c r="I37" s="333">
        <v>4337</v>
      </c>
      <c r="J37" s="333">
        <v>18999</v>
      </c>
    </row>
    <row r="38" spans="1:10" ht="12.75" customHeight="1" x14ac:dyDescent="0.2">
      <c r="A38" s="334" t="s">
        <v>291</v>
      </c>
      <c r="B38" s="333">
        <v>805</v>
      </c>
      <c r="C38" s="333">
        <v>412</v>
      </c>
      <c r="D38" s="333">
        <v>852</v>
      </c>
      <c r="E38" s="333">
        <v>1159</v>
      </c>
      <c r="F38" s="333">
        <v>2568</v>
      </c>
      <c r="G38" s="333">
        <v>2096</v>
      </c>
      <c r="H38" s="333">
        <v>1554</v>
      </c>
      <c r="I38" s="333">
        <v>2125</v>
      </c>
      <c r="J38" s="333">
        <v>11571</v>
      </c>
    </row>
    <row r="39" spans="1:10" ht="12.75" customHeight="1" x14ac:dyDescent="0.2">
      <c r="A39" s="334" t="s">
        <v>290</v>
      </c>
      <c r="B39" s="333">
        <v>923</v>
      </c>
      <c r="C39" s="333">
        <v>550</v>
      </c>
      <c r="D39" s="333">
        <v>1241</v>
      </c>
      <c r="E39" s="333">
        <v>1628</v>
      </c>
      <c r="F39" s="333">
        <v>3575</v>
      </c>
      <c r="G39" s="333">
        <v>2763</v>
      </c>
      <c r="H39" s="333">
        <v>1992</v>
      </c>
      <c r="I39" s="333">
        <v>2575</v>
      </c>
      <c r="J39" s="333">
        <v>15247</v>
      </c>
    </row>
    <row r="40" spans="1:10" ht="12.75" customHeight="1" x14ac:dyDescent="0.2">
      <c r="A40" s="334" t="s">
        <v>289</v>
      </c>
      <c r="B40" s="333">
        <v>1097</v>
      </c>
      <c r="C40" s="333">
        <v>619</v>
      </c>
      <c r="D40" s="333">
        <v>1409</v>
      </c>
      <c r="E40" s="333">
        <v>1856</v>
      </c>
      <c r="F40" s="333">
        <v>4088</v>
      </c>
      <c r="G40" s="333">
        <v>3331</v>
      </c>
      <c r="H40" s="333">
        <v>2564</v>
      </c>
      <c r="I40" s="333">
        <v>2725</v>
      </c>
      <c r="J40" s="333">
        <v>17689</v>
      </c>
    </row>
    <row r="41" spans="1:10" ht="12.75" customHeight="1" x14ac:dyDescent="0.2">
      <c r="A41" s="334" t="s">
        <v>288</v>
      </c>
      <c r="B41" s="333">
        <v>421</v>
      </c>
      <c r="C41" s="333">
        <v>247</v>
      </c>
      <c r="D41" s="333">
        <v>721</v>
      </c>
      <c r="E41" s="333">
        <v>870</v>
      </c>
      <c r="F41" s="333">
        <v>1654</v>
      </c>
      <c r="G41" s="333">
        <v>1361</v>
      </c>
      <c r="H41" s="333">
        <v>989</v>
      </c>
      <c r="I41" s="333">
        <v>1189</v>
      </c>
      <c r="J41" s="333">
        <v>7452</v>
      </c>
    </row>
    <row r="42" spans="1:10" ht="12.75" customHeight="1" x14ac:dyDescent="0.2">
      <c r="A42" s="334" t="s">
        <v>287</v>
      </c>
      <c r="B42" s="333">
        <v>1227</v>
      </c>
      <c r="C42" s="333">
        <v>1587</v>
      </c>
      <c r="D42" s="333">
        <v>5826</v>
      </c>
      <c r="E42" s="333">
        <v>3936</v>
      </c>
      <c r="F42" s="333">
        <v>4327</v>
      </c>
      <c r="G42" s="333">
        <v>3335</v>
      </c>
      <c r="H42" s="333">
        <v>2617</v>
      </c>
      <c r="I42" s="333">
        <v>2979</v>
      </c>
      <c r="J42" s="333">
        <v>25834</v>
      </c>
    </row>
    <row r="43" spans="1:10" ht="12.75" customHeight="1" x14ac:dyDescent="0.2">
      <c r="A43" s="335" t="s">
        <v>225</v>
      </c>
      <c r="B43" s="333">
        <v>4254</v>
      </c>
      <c r="C43" s="333">
        <v>3350</v>
      </c>
      <c r="D43" s="333">
        <v>9908</v>
      </c>
      <c r="E43" s="333">
        <v>9190</v>
      </c>
      <c r="F43" s="333">
        <v>15799</v>
      </c>
      <c r="G43" s="333">
        <v>12607</v>
      </c>
      <c r="H43" s="333">
        <v>9973</v>
      </c>
      <c r="I43" s="333">
        <v>12538</v>
      </c>
      <c r="J43" s="333">
        <v>77619</v>
      </c>
    </row>
    <row r="44" spans="1:10" ht="12.75" customHeight="1" x14ac:dyDescent="0.2">
      <c r="A44" s="334" t="s">
        <v>224</v>
      </c>
      <c r="B44" s="333">
        <v>2587</v>
      </c>
      <c r="C44" s="333">
        <v>1368</v>
      </c>
      <c r="D44" s="333">
        <v>2890</v>
      </c>
      <c r="E44" s="333">
        <v>3521</v>
      </c>
      <c r="F44" s="333">
        <v>8189</v>
      </c>
      <c r="G44" s="333">
        <v>7268</v>
      </c>
      <c r="H44" s="333">
        <v>6741</v>
      </c>
      <c r="I44" s="333">
        <v>11018</v>
      </c>
      <c r="J44" s="333">
        <v>43582</v>
      </c>
    </row>
  </sheetData>
  <mergeCells count="3">
    <mergeCell ref="A2:A3"/>
    <mergeCell ref="J2:J3"/>
    <mergeCell ref="B3:I3"/>
  </mergeCells>
  <pageMargins left="0.75" right="0.75" top="1" bottom="1" header="0.5" footer="0.5"/>
  <pageSetup paperSize="9" scale="96" orientation="portrait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7B73F-C316-41BE-9A7D-2866F0E64456}">
  <dimension ref="A1:J44"/>
  <sheetViews>
    <sheetView zoomScaleNormal="100" workbookViewId="0"/>
  </sheetViews>
  <sheetFormatPr defaultRowHeight="11.25" x14ac:dyDescent="0.2"/>
  <cols>
    <col min="1" max="1" width="20.7109375" style="348" customWidth="1"/>
    <col min="2" max="10" width="7.7109375" style="348" customWidth="1"/>
    <col min="11" max="16384" width="9.140625" style="348"/>
  </cols>
  <sheetData>
    <row r="1" spans="1:10" s="359" customFormat="1" ht="13.5" customHeight="1" thickBot="1" x14ac:dyDescent="0.3">
      <c r="A1" s="361" t="s">
        <v>306</v>
      </c>
      <c r="B1" s="360"/>
      <c r="C1" s="360"/>
      <c r="D1" s="360"/>
      <c r="E1" s="360"/>
      <c r="F1" s="360"/>
      <c r="G1" s="360"/>
      <c r="H1" s="360"/>
      <c r="I1" s="360"/>
      <c r="J1" s="360"/>
    </row>
    <row r="2" spans="1:10" s="354" customFormat="1" ht="21" customHeight="1" x14ac:dyDescent="0.25">
      <c r="A2" s="446" t="s">
        <v>295</v>
      </c>
      <c r="B2" s="358" t="s">
        <v>151</v>
      </c>
      <c r="C2" s="357" t="s">
        <v>43</v>
      </c>
      <c r="D2" s="357" t="s">
        <v>42</v>
      </c>
      <c r="E2" s="356" t="s">
        <v>41</v>
      </c>
      <c r="F2" s="355" t="s">
        <v>40</v>
      </c>
      <c r="G2" s="355" t="s">
        <v>39</v>
      </c>
      <c r="H2" s="355" t="s">
        <v>38</v>
      </c>
      <c r="I2" s="355" t="s">
        <v>150</v>
      </c>
      <c r="J2" s="448" t="s">
        <v>22</v>
      </c>
    </row>
    <row r="3" spans="1:10" s="354" customFormat="1" ht="21" customHeight="1" x14ac:dyDescent="0.25">
      <c r="A3" s="447"/>
      <c r="B3" s="450" t="s">
        <v>149</v>
      </c>
      <c r="C3" s="451"/>
      <c r="D3" s="451"/>
      <c r="E3" s="451"/>
      <c r="F3" s="451"/>
      <c r="G3" s="451"/>
      <c r="H3" s="451"/>
      <c r="I3" s="452"/>
      <c r="J3" s="449"/>
    </row>
    <row r="4" spans="1:10" ht="12.75" customHeight="1" x14ac:dyDescent="0.2">
      <c r="A4" s="298" t="s">
        <v>255</v>
      </c>
      <c r="B4" s="353">
        <v>31.9783699045757</v>
      </c>
      <c r="C4" s="353">
        <v>40.845484163862629</v>
      </c>
      <c r="D4" s="353">
        <v>88.308613338209952</v>
      </c>
      <c r="E4" s="353">
        <v>91.554255376780972</v>
      </c>
      <c r="F4" s="353">
        <v>60.479174921058004</v>
      </c>
      <c r="G4" s="353">
        <v>69.931284038159291</v>
      </c>
      <c r="H4" s="353">
        <v>40.925209764064171</v>
      </c>
      <c r="I4" s="353">
        <v>19.087821914438184</v>
      </c>
      <c r="J4" s="353">
        <v>48.277023357495601</v>
      </c>
    </row>
    <row r="5" spans="1:10" ht="12.75" customHeight="1" x14ac:dyDescent="0.2">
      <c r="A5" s="298" t="s">
        <v>254</v>
      </c>
      <c r="B5" s="353">
        <v>9.1010744323982689</v>
      </c>
      <c r="C5" s="353">
        <v>12.691632772434806</v>
      </c>
      <c r="D5" s="353">
        <v>32.043895029071287</v>
      </c>
      <c r="E5" s="353">
        <v>43.474332330807655</v>
      </c>
      <c r="F5" s="353">
        <v>33.406850322150532</v>
      </c>
      <c r="G5" s="353">
        <v>31.545144364480887</v>
      </c>
      <c r="H5" s="353">
        <v>21.541943064613395</v>
      </c>
      <c r="I5" s="353">
        <v>14.950791181593535</v>
      </c>
      <c r="J5" s="353">
        <v>23.096298295326768</v>
      </c>
    </row>
    <row r="6" spans="1:10" ht="12.75" customHeight="1" x14ac:dyDescent="0.2">
      <c r="A6" s="296" t="s">
        <v>253</v>
      </c>
      <c r="B6" s="352">
        <v>21.105362758531452</v>
      </c>
      <c r="C6" s="352">
        <v>26.899363229001718</v>
      </c>
      <c r="D6" s="352">
        <v>64.473180554862125</v>
      </c>
      <c r="E6" s="352">
        <v>73.532542431925052</v>
      </c>
      <c r="F6" s="352">
        <v>49.741647695475713</v>
      </c>
      <c r="G6" s="352">
        <v>52.909420557040306</v>
      </c>
      <c r="H6" s="352">
        <v>32.695231659416308</v>
      </c>
      <c r="I6" s="352">
        <v>17.548317059227735</v>
      </c>
      <c r="J6" s="352">
        <v>37.774418116176776</v>
      </c>
    </row>
    <row r="7" spans="1:10" ht="12.75" customHeight="1" x14ac:dyDescent="0.2">
      <c r="A7" s="298" t="s">
        <v>252</v>
      </c>
      <c r="B7" s="353">
        <v>4.2263633693417324</v>
      </c>
      <c r="C7" s="353">
        <v>7.5944333996023854</v>
      </c>
      <c r="D7" s="353">
        <v>19.308212282467998</v>
      </c>
      <c r="E7" s="353">
        <v>17.364871947171657</v>
      </c>
      <c r="F7" s="353">
        <v>14.115665677095226</v>
      </c>
      <c r="G7" s="353">
        <v>14.652800114363318</v>
      </c>
      <c r="H7" s="353">
        <v>11.494811932555123</v>
      </c>
      <c r="I7" s="353">
        <v>8.9780023155457318</v>
      </c>
      <c r="J7" s="353">
        <v>11.407934094802163</v>
      </c>
    </row>
    <row r="8" spans="1:10" ht="12.75" customHeight="1" x14ac:dyDescent="0.2">
      <c r="A8" s="298" t="s">
        <v>251</v>
      </c>
      <c r="B8" s="353">
        <v>4.8312405378929553</v>
      </c>
      <c r="C8" s="353">
        <v>6.6310041234815555</v>
      </c>
      <c r="D8" s="353">
        <v>15.014863707361313</v>
      </c>
      <c r="E8" s="353">
        <v>22.702954175389625</v>
      </c>
      <c r="F8" s="353">
        <v>16.333548248441865</v>
      </c>
      <c r="G8" s="353">
        <v>13.021147307757229</v>
      </c>
      <c r="H8" s="353">
        <v>9.3791669491716956</v>
      </c>
      <c r="I8" s="353">
        <v>5.7167667703885954</v>
      </c>
      <c r="J8" s="353">
        <v>10.664087685364281</v>
      </c>
    </row>
    <row r="9" spans="1:10" ht="12.75" customHeight="1" x14ac:dyDescent="0.2">
      <c r="A9" s="298" t="s">
        <v>250</v>
      </c>
      <c r="B9" s="353">
        <v>6.1995506365981523</v>
      </c>
      <c r="C9" s="353">
        <v>6.0405300077942323</v>
      </c>
      <c r="D9" s="353">
        <v>10.809674027339643</v>
      </c>
      <c r="E9" s="353">
        <v>12.210985690906803</v>
      </c>
      <c r="F9" s="353">
        <v>12.315808622885209</v>
      </c>
      <c r="G9" s="353">
        <v>13.049875258545322</v>
      </c>
      <c r="H9" s="353">
        <v>11.557408109132247</v>
      </c>
      <c r="I9" s="353">
        <v>13.414401070285251</v>
      </c>
      <c r="J9" s="353">
        <v>11.258866498385347</v>
      </c>
    </row>
    <row r="10" spans="1:10" ht="12.75" customHeight="1" x14ac:dyDescent="0.2">
      <c r="A10" s="296" t="s">
        <v>249</v>
      </c>
      <c r="B10" s="352">
        <v>5.0173077671035742</v>
      </c>
      <c r="C10" s="352">
        <v>6.8213252860555764</v>
      </c>
      <c r="D10" s="352">
        <v>15.286838200296778</v>
      </c>
      <c r="E10" s="352">
        <v>17.255601985205622</v>
      </c>
      <c r="F10" s="352">
        <v>14.198403105262262</v>
      </c>
      <c r="G10" s="352">
        <v>13.663133097762074</v>
      </c>
      <c r="H10" s="352">
        <v>10.925794073355302</v>
      </c>
      <c r="I10" s="352">
        <v>9.5673893657115414</v>
      </c>
      <c r="J10" s="352">
        <v>11.147837475443573</v>
      </c>
    </row>
    <row r="11" spans="1:10" ht="12.75" customHeight="1" x14ac:dyDescent="0.2">
      <c r="A11" s="298" t="s">
        <v>248</v>
      </c>
      <c r="B11" s="353">
        <v>8.5799361493123758</v>
      </c>
      <c r="C11" s="353">
        <v>11.595911949685533</v>
      </c>
      <c r="D11" s="353">
        <v>23.300902425267907</v>
      </c>
      <c r="E11" s="353">
        <v>24.668344362630876</v>
      </c>
      <c r="F11" s="353">
        <v>22.758497862812945</v>
      </c>
      <c r="G11" s="353">
        <v>23.317765675844278</v>
      </c>
      <c r="H11" s="353">
        <v>16.360440965010383</v>
      </c>
      <c r="I11" s="353">
        <v>13.307244611713969</v>
      </c>
      <c r="J11" s="353">
        <v>17.347347546738021</v>
      </c>
    </row>
    <row r="12" spans="1:10" ht="12.75" customHeight="1" x14ac:dyDescent="0.2">
      <c r="A12" s="298" t="s">
        <v>247</v>
      </c>
      <c r="B12" s="353">
        <v>3.6032843050386911</v>
      </c>
      <c r="C12" s="353">
        <v>4.6173694574590884</v>
      </c>
      <c r="D12" s="353">
        <v>11.515190943985427</v>
      </c>
      <c r="E12" s="353">
        <v>12.601927353595256</v>
      </c>
      <c r="F12" s="353">
        <v>11.807626888850544</v>
      </c>
      <c r="G12" s="353">
        <v>13.560283687943263</v>
      </c>
      <c r="H12" s="353">
        <v>12.320381802147637</v>
      </c>
      <c r="I12" s="353">
        <v>13.657717579064624</v>
      </c>
      <c r="J12" s="353">
        <v>11.10903149833501</v>
      </c>
    </row>
    <row r="13" spans="1:10" ht="12.75" customHeight="1" x14ac:dyDescent="0.2">
      <c r="A13" s="298" t="s">
        <v>246</v>
      </c>
      <c r="B13" s="353">
        <v>3.9771937143651783</v>
      </c>
      <c r="C13" s="353">
        <v>5.8850158442734264</v>
      </c>
      <c r="D13" s="353">
        <v>9.3891271589196705</v>
      </c>
      <c r="E13" s="353">
        <v>12.891753723049566</v>
      </c>
      <c r="F13" s="353">
        <v>13.157588318856105</v>
      </c>
      <c r="G13" s="353">
        <v>17.75642364737832</v>
      </c>
      <c r="H13" s="353">
        <v>22.205921579087757</v>
      </c>
      <c r="I13" s="353">
        <v>37.309198599521174</v>
      </c>
      <c r="J13" s="353">
        <v>19.526291056762311</v>
      </c>
    </row>
    <row r="14" spans="1:10" ht="12.75" customHeight="1" x14ac:dyDescent="0.2">
      <c r="A14" s="296" t="s">
        <v>245</v>
      </c>
      <c r="B14" s="352">
        <v>6.105286555773719</v>
      </c>
      <c r="C14" s="352">
        <v>8.1610641740068299</v>
      </c>
      <c r="D14" s="352">
        <v>16.395324053579916</v>
      </c>
      <c r="E14" s="352">
        <v>18.532190263820041</v>
      </c>
      <c r="F14" s="352">
        <v>17.475141256877794</v>
      </c>
      <c r="G14" s="352">
        <v>19.125827017018299</v>
      </c>
      <c r="H14" s="352">
        <v>17.094134070566337</v>
      </c>
      <c r="I14" s="352">
        <v>20.8</v>
      </c>
      <c r="J14" s="352">
        <v>16.362353400661743</v>
      </c>
    </row>
    <row r="15" spans="1:10" ht="12.75" customHeight="1" x14ac:dyDescent="0.2">
      <c r="A15" s="298" t="s">
        <v>244</v>
      </c>
      <c r="B15" s="353">
        <v>3.5273368606701938</v>
      </c>
      <c r="C15" s="353">
        <v>11.180236227571905</v>
      </c>
      <c r="D15" s="353">
        <v>66.067571737118172</v>
      </c>
      <c r="E15" s="353">
        <v>40.376396490964986</v>
      </c>
      <c r="F15" s="353">
        <v>13.591851439426195</v>
      </c>
      <c r="G15" s="353">
        <v>13.729932039791194</v>
      </c>
      <c r="H15" s="353">
        <v>13.325267888005531</v>
      </c>
      <c r="I15" s="353">
        <v>12.487992315081652</v>
      </c>
      <c r="J15" s="353">
        <v>17.11720282741118</v>
      </c>
    </row>
    <row r="16" spans="1:10" ht="12.75" customHeight="1" x14ac:dyDescent="0.2">
      <c r="A16" s="298" t="s">
        <v>243</v>
      </c>
      <c r="B16" s="353">
        <v>4.0560555998632788</v>
      </c>
      <c r="C16" s="353">
        <v>5.9123454111520939</v>
      </c>
      <c r="D16" s="353">
        <v>11.132574217161448</v>
      </c>
      <c r="E16" s="353">
        <v>12.799442203296978</v>
      </c>
      <c r="F16" s="353">
        <v>12.2054328267609</v>
      </c>
      <c r="G16" s="353">
        <v>20.362703082249823</v>
      </c>
      <c r="H16" s="353">
        <v>23.369520179000581</v>
      </c>
      <c r="I16" s="353">
        <v>32.222535283419994</v>
      </c>
      <c r="J16" s="353">
        <v>18.397973721703341</v>
      </c>
    </row>
    <row r="17" spans="1:10" ht="12.75" customHeight="1" x14ac:dyDescent="0.2">
      <c r="A17" s="298" t="s">
        <v>242</v>
      </c>
      <c r="B17" s="353">
        <v>3.4080774620970828</v>
      </c>
      <c r="C17" s="353">
        <v>4.7311504956443384</v>
      </c>
      <c r="D17" s="353">
        <v>8.7060310327880348</v>
      </c>
      <c r="E17" s="353">
        <v>11.700256999864736</v>
      </c>
      <c r="F17" s="353">
        <v>11.440521589371388</v>
      </c>
      <c r="G17" s="353">
        <v>11.26428501260683</v>
      </c>
      <c r="H17" s="353">
        <v>10.030907558302895</v>
      </c>
      <c r="I17" s="353">
        <v>10.223867442270404</v>
      </c>
      <c r="J17" s="353">
        <v>9.2529548351053617</v>
      </c>
    </row>
    <row r="18" spans="1:10" ht="12.75" customHeight="1" x14ac:dyDescent="0.2">
      <c r="A18" s="296" t="s">
        <v>241</v>
      </c>
      <c r="B18" s="352">
        <v>3.6780078360924842</v>
      </c>
      <c r="C18" s="352">
        <v>7.7872955834909332</v>
      </c>
      <c r="D18" s="352">
        <v>34.356566348612198</v>
      </c>
      <c r="E18" s="352">
        <v>24.488535725312403</v>
      </c>
      <c r="F18" s="352">
        <v>12.63340228618056</v>
      </c>
      <c r="G18" s="352">
        <v>15.350108070633336</v>
      </c>
      <c r="H18" s="352">
        <v>15.918937608490099</v>
      </c>
      <c r="I18" s="352">
        <v>18.755074785139698</v>
      </c>
      <c r="J18" s="352">
        <v>15.620967733299924</v>
      </c>
    </row>
    <row r="19" spans="1:10" ht="12.75" customHeight="1" x14ac:dyDescent="0.2">
      <c r="A19" s="296" t="s">
        <v>240</v>
      </c>
      <c r="B19" s="352">
        <v>4.9548612853957072</v>
      </c>
      <c r="C19" s="352">
        <v>7.5524863154491078</v>
      </c>
      <c r="D19" s="352">
        <v>21.573828470380192</v>
      </c>
      <c r="E19" s="352">
        <v>19.880410389533186</v>
      </c>
      <c r="F19" s="352">
        <v>14.852251475811748</v>
      </c>
      <c r="G19" s="352">
        <v>15.995817825269141</v>
      </c>
      <c r="H19" s="352">
        <v>14.52894031445034</v>
      </c>
      <c r="I19" s="352">
        <v>16.214535561601242</v>
      </c>
      <c r="J19" s="352">
        <v>14.248798240224705</v>
      </c>
    </row>
    <row r="20" spans="1:10" ht="12.75" customHeight="1" x14ac:dyDescent="0.2">
      <c r="A20" s="298" t="s">
        <v>239</v>
      </c>
      <c r="B20" s="353">
        <v>2.0379427893878761</v>
      </c>
      <c r="C20" s="353">
        <v>4.8922800718132855</v>
      </c>
      <c r="D20" s="353">
        <v>7.9611073369565224</v>
      </c>
      <c r="E20" s="353">
        <v>8.1864944730217779</v>
      </c>
      <c r="F20" s="353">
        <v>8.1028429525603691</v>
      </c>
      <c r="G20" s="353">
        <v>7.5847357193647786</v>
      </c>
      <c r="H20" s="353">
        <v>7.2908276018753746</v>
      </c>
      <c r="I20" s="353">
        <v>4.6008189327917046</v>
      </c>
      <c r="J20" s="353">
        <v>5.9431398827295094</v>
      </c>
    </row>
    <row r="21" spans="1:10" ht="12.75" customHeight="1" x14ac:dyDescent="0.2">
      <c r="A21" s="298" t="s">
        <v>238</v>
      </c>
      <c r="B21" s="353">
        <v>3.0559419827134029</v>
      </c>
      <c r="C21" s="353">
        <v>4.8006109868528721</v>
      </c>
      <c r="D21" s="353">
        <v>9.7042034250129738</v>
      </c>
      <c r="E21" s="353">
        <v>11.677172677482691</v>
      </c>
      <c r="F21" s="353">
        <v>12.81710718554921</v>
      </c>
      <c r="G21" s="353">
        <v>12.144173132314398</v>
      </c>
      <c r="H21" s="353">
        <v>8.8933691756272406</v>
      </c>
      <c r="I21" s="353">
        <v>5.9988711095942557</v>
      </c>
      <c r="J21" s="353">
        <v>8.3056043178662193</v>
      </c>
    </row>
    <row r="22" spans="1:10" ht="12.75" customHeight="1" x14ac:dyDescent="0.2">
      <c r="A22" s="298" t="s">
        <v>237</v>
      </c>
      <c r="B22" s="353">
        <v>2.8631013396486513</v>
      </c>
      <c r="C22" s="353">
        <v>4.2204995693367788</v>
      </c>
      <c r="D22" s="353">
        <v>10.555601014646919</v>
      </c>
      <c r="E22" s="353">
        <v>15.005359056806002</v>
      </c>
      <c r="F22" s="353">
        <v>12.36376630337681</v>
      </c>
      <c r="G22" s="353">
        <v>10.733721148433103</v>
      </c>
      <c r="H22" s="353">
        <v>7.2983014861995752</v>
      </c>
      <c r="I22" s="353">
        <v>3.6066362106275549</v>
      </c>
      <c r="J22" s="353">
        <v>7.4045030236310714</v>
      </c>
    </row>
    <row r="23" spans="1:10" ht="12.75" customHeight="1" x14ac:dyDescent="0.2">
      <c r="A23" s="296" t="s">
        <v>236</v>
      </c>
      <c r="B23" s="352">
        <v>2.415432112475846</v>
      </c>
      <c r="C23" s="352">
        <v>4.7650367109166325</v>
      </c>
      <c r="D23" s="352">
        <v>8.7919078821807997</v>
      </c>
      <c r="E23" s="352">
        <v>10.133734190337965</v>
      </c>
      <c r="F23" s="352">
        <v>10.097068728501707</v>
      </c>
      <c r="G23" s="352">
        <v>9.2729270846203367</v>
      </c>
      <c r="H23" s="352">
        <v>7.7089815753592283</v>
      </c>
      <c r="I23" s="352">
        <v>4.8038487894015534</v>
      </c>
      <c r="J23" s="352">
        <v>6.7989818440124141</v>
      </c>
    </row>
    <row r="24" spans="1:10" ht="12.75" customHeight="1" x14ac:dyDescent="0.2">
      <c r="A24" s="298" t="s">
        <v>235</v>
      </c>
      <c r="B24" s="353">
        <v>4.8941415313225054</v>
      </c>
      <c r="C24" s="353">
        <v>18.433047616317403</v>
      </c>
      <c r="D24" s="353">
        <v>47.557873641478892</v>
      </c>
      <c r="E24" s="353">
        <v>34.021048244242991</v>
      </c>
      <c r="F24" s="353">
        <v>16.164881794301881</v>
      </c>
      <c r="G24" s="353">
        <v>13.534669247409768</v>
      </c>
      <c r="H24" s="353">
        <v>11.126358841890001</v>
      </c>
      <c r="I24" s="353">
        <v>8.3852126468942352</v>
      </c>
      <c r="J24" s="353">
        <v>15.430165583407833</v>
      </c>
    </row>
    <row r="25" spans="1:10" ht="12.75" customHeight="1" x14ac:dyDescent="0.2">
      <c r="A25" s="298" t="s">
        <v>234</v>
      </c>
      <c r="B25" s="353">
        <v>1.9208195496745277</v>
      </c>
      <c r="C25" s="353">
        <v>2.8509719222462202</v>
      </c>
      <c r="D25" s="353">
        <v>7.1451509312780992</v>
      </c>
      <c r="E25" s="353">
        <v>7.9665245030980936</v>
      </c>
      <c r="F25" s="353">
        <v>7.9259525521207763</v>
      </c>
      <c r="G25" s="353">
        <v>9.6879897421285097</v>
      </c>
      <c r="H25" s="353">
        <v>7.1488721265654958</v>
      </c>
      <c r="I25" s="353">
        <v>6.2526766595289072</v>
      </c>
      <c r="J25" s="353">
        <v>6.3947296986907771</v>
      </c>
    </row>
    <row r="26" spans="1:10" ht="12.75" customHeight="1" x14ac:dyDescent="0.2">
      <c r="A26" s="298" t="s">
        <v>233</v>
      </c>
      <c r="B26" s="353">
        <v>6.0331014012711455</v>
      </c>
      <c r="C26" s="353">
        <v>9.660436957093971</v>
      </c>
      <c r="D26" s="353">
        <v>13.983312731767615</v>
      </c>
      <c r="E26" s="353">
        <v>18.329193358608968</v>
      </c>
      <c r="F26" s="353">
        <v>19.049245103539111</v>
      </c>
      <c r="G26" s="353">
        <v>17.025873858104042</v>
      </c>
      <c r="H26" s="353">
        <v>13.515238143856244</v>
      </c>
      <c r="I26" s="353">
        <v>13.268200726850887</v>
      </c>
      <c r="J26" s="353">
        <v>13.593756511938478</v>
      </c>
    </row>
    <row r="27" spans="1:10" ht="12.75" customHeight="1" x14ac:dyDescent="0.2">
      <c r="A27" s="296" t="s">
        <v>232</v>
      </c>
      <c r="B27" s="352">
        <v>4.6300088375401467</v>
      </c>
      <c r="C27" s="352">
        <v>11.2056486466784</v>
      </c>
      <c r="D27" s="352">
        <v>25.052354746018604</v>
      </c>
      <c r="E27" s="352">
        <v>21.726920689349377</v>
      </c>
      <c r="F27" s="352">
        <v>15.164291093064467</v>
      </c>
      <c r="G27" s="352">
        <v>13.87900540720233</v>
      </c>
      <c r="H27" s="352">
        <v>10.959390302977981</v>
      </c>
      <c r="I27" s="352">
        <v>9.4527941856042155</v>
      </c>
      <c r="J27" s="352">
        <v>12.392093608031304</v>
      </c>
    </row>
    <row r="28" spans="1:10" ht="12.75" customHeight="1" x14ac:dyDescent="0.2">
      <c r="A28" s="298" t="s">
        <v>231</v>
      </c>
      <c r="B28" s="353">
        <v>8.8486083552314039</v>
      </c>
      <c r="C28" s="353">
        <v>9.3054925102133463</v>
      </c>
      <c r="D28" s="353">
        <v>21.374315491962552</v>
      </c>
      <c r="E28" s="353">
        <v>24.957624642001285</v>
      </c>
      <c r="F28" s="353">
        <v>23.653882486302663</v>
      </c>
      <c r="G28" s="353">
        <v>24.104262923895039</v>
      </c>
      <c r="H28" s="353">
        <v>16.485406578285836</v>
      </c>
      <c r="I28" s="353">
        <v>11.970054846070699</v>
      </c>
      <c r="J28" s="353">
        <v>16.857740201259016</v>
      </c>
    </row>
    <row r="29" spans="1:10" ht="12.75" customHeight="1" x14ac:dyDescent="0.2">
      <c r="A29" s="298" t="s">
        <v>230</v>
      </c>
      <c r="B29" s="353">
        <v>4.0161491470967476</v>
      </c>
      <c r="C29" s="353">
        <v>7.1744700675518285</v>
      </c>
      <c r="D29" s="353">
        <v>9.5997181734114232</v>
      </c>
      <c r="E29" s="353">
        <v>10.615145458583168</v>
      </c>
      <c r="F29" s="353">
        <v>12.220244404888097</v>
      </c>
      <c r="G29" s="353">
        <v>11.095103962844302</v>
      </c>
      <c r="H29" s="353">
        <v>8.4482982713481984</v>
      </c>
      <c r="I29" s="353">
        <v>7.1536426819734631</v>
      </c>
      <c r="J29" s="353">
        <v>8.528540280650752</v>
      </c>
    </row>
    <row r="30" spans="1:10" ht="12.75" customHeight="1" x14ac:dyDescent="0.2">
      <c r="A30" s="298" t="s">
        <v>229</v>
      </c>
      <c r="B30" s="353">
        <v>9.4658910629296678</v>
      </c>
      <c r="C30" s="353">
        <v>25.423372694037063</v>
      </c>
      <c r="D30" s="353">
        <v>69.770693512304248</v>
      </c>
      <c r="E30" s="353">
        <v>42.289735435415118</v>
      </c>
      <c r="F30" s="353">
        <v>30.20109364117307</v>
      </c>
      <c r="G30" s="353">
        <v>31.512061768074183</v>
      </c>
      <c r="H30" s="353">
        <v>24.996987277704132</v>
      </c>
      <c r="I30" s="353">
        <v>16.965939366327614</v>
      </c>
      <c r="J30" s="353">
        <v>26.938283027236352</v>
      </c>
    </row>
    <row r="31" spans="1:10" ht="12.75" customHeight="1" x14ac:dyDescent="0.2">
      <c r="A31" s="296" t="s">
        <v>228</v>
      </c>
      <c r="B31" s="352">
        <v>7.7647835993438843</v>
      </c>
      <c r="C31" s="352">
        <v>13.744349837065069</v>
      </c>
      <c r="D31" s="352">
        <v>34.47345895430508</v>
      </c>
      <c r="E31" s="352">
        <v>27.152310206162866</v>
      </c>
      <c r="F31" s="352">
        <v>22.994285714285713</v>
      </c>
      <c r="G31" s="352">
        <v>22.900673271533183</v>
      </c>
      <c r="H31" s="352">
        <v>16.813668504634023</v>
      </c>
      <c r="I31" s="352">
        <v>12.141297640340683</v>
      </c>
      <c r="J31" s="352">
        <v>17.81797697122866</v>
      </c>
    </row>
    <row r="32" spans="1:10" ht="12.75" customHeight="1" x14ac:dyDescent="0.2">
      <c r="A32" s="296" t="s">
        <v>227</v>
      </c>
      <c r="B32" s="352">
        <v>4.9027906630279476</v>
      </c>
      <c r="C32" s="352">
        <v>10.043466273091457</v>
      </c>
      <c r="D32" s="352">
        <v>23.272042409667485</v>
      </c>
      <c r="E32" s="352">
        <v>20.11730692292014</v>
      </c>
      <c r="F32" s="352">
        <v>16.355990560959896</v>
      </c>
      <c r="G32" s="352">
        <v>15.469983888260922</v>
      </c>
      <c r="H32" s="352">
        <v>11.910697077906633</v>
      </c>
      <c r="I32" s="352">
        <v>8.9685463304052142</v>
      </c>
      <c r="J32" s="352">
        <v>12.502452601578161</v>
      </c>
    </row>
    <row r="33" spans="1:10" ht="12.75" customHeight="1" x14ac:dyDescent="0.2">
      <c r="A33" s="295" t="s">
        <v>22</v>
      </c>
      <c r="B33" s="352">
        <v>9.7812381661790955</v>
      </c>
      <c r="C33" s="352">
        <v>13.686576173707062</v>
      </c>
      <c r="D33" s="352">
        <v>34.382559766161663</v>
      </c>
      <c r="E33" s="352">
        <v>36.438713739092215</v>
      </c>
      <c r="F33" s="352">
        <v>27.322238619706035</v>
      </c>
      <c r="G33" s="352">
        <v>26.879896578755556</v>
      </c>
      <c r="H33" s="352">
        <v>18.402331608077358</v>
      </c>
      <c r="I33" s="352">
        <v>13.744746705001356</v>
      </c>
      <c r="J33" s="352">
        <v>20.607606291031562</v>
      </c>
    </row>
    <row r="34" spans="1:10" ht="12.75" customHeight="1" x14ac:dyDescent="0.2">
      <c r="A34" s="298" t="s">
        <v>226</v>
      </c>
    </row>
    <row r="35" spans="1:10" ht="12.75" customHeight="1" x14ac:dyDescent="0.2">
      <c r="A35" s="350" t="s">
        <v>294</v>
      </c>
      <c r="B35" s="349">
        <v>5.3802073041478797</v>
      </c>
      <c r="C35" s="349">
        <v>6.9692718468570396</v>
      </c>
      <c r="D35" s="349">
        <v>11.992073382500154</v>
      </c>
      <c r="E35" s="349">
        <v>14.146528250510551</v>
      </c>
      <c r="F35" s="349">
        <v>15.796146769749948</v>
      </c>
      <c r="G35" s="349">
        <v>17.286537454164485</v>
      </c>
      <c r="H35" s="349">
        <v>19.080636877247048</v>
      </c>
      <c r="I35" s="349">
        <v>22.291529007532709</v>
      </c>
      <c r="J35" s="349">
        <v>15.738088598258475</v>
      </c>
    </row>
    <row r="36" spans="1:10" ht="12.75" customHeight="1" x14ac:dyDescent="0.2">
      <c r="A36" s="350" t="s">
        <v>293</v>
      </c>
      <c r="B36" s="349">
        <v>4.9805063272758954</v>
      </c>
      <c r="C36" s="349">
        <v>6.6825519107082068</v>
      </c>
      <c r="D36" s="349">
        <v>12.811709735224666</v>
      </c>
      <c r="E36" s="349">
        <v>17.120265452363302</v>
      </c>
      <c r="F36" s="349">
        <v>17.429463209617108</v>
      </c>
      <c r="G36" s="349">
        <v>15.901769686636776</v>
      </c>
      <c r="H36" s="349">
        <v>14.42020768679876</v>
      </c>
      <c r="I36" s="349">
        <v>16.298917071071692</v>
      </c>
      <c r="J36" s="349">
        <v>13.633132536114204</v>
      </c>
    </row>
    <row r="37" spans="1:10" ht="12.75" customHeight="1" x14ac:dyDescent="0.2">
      <c r="A37" s="350" t="s">
        <v>292</v>
      </c>
      <c r="B37" s="349">
        <v>4.9871522117536546</v>
      </c>
      <c r="C37" s="349">
        <v>7.0160398853971619</v>
      </c>
      <c r="D37" s="349">
        <v>14.713936636332997</v>
      </c>
      <c r="E37" s="349">
        <v>17.69459156706435</v>
      </c>
      <c r="F37" s="349">
        <v>18.160534802598796</v>
      </c>
      <c r="G37" s="349">
        <v>16.692043665642984</v>
      </c>
      <c r="H37" s="349">
        <v>13.487036085906142</v>
      </c>
      <c r="I37" s="349">
        <v>13.357685365988877</v>
      </c>
      <c r="J37" s="349">
        <v>13.247826893388428</v>
      </c>
    </row>
    <row r="38" spans="1:10" ht="12.75" customHeight="1" x14ac:dyDescent="0.2">
      <c r="A38" s="350" t="s">
        <v>291</v>
      </c>
      <c r="B38" s="349">
        <v>6.0424094576843679</v>
      </c>
      <c r="C38" s="349">
        <v>7.7887214775885214</v>
      </c>
      <c r="D38" s="349">
        <v>15.030696492837485</v>
      </c>
      <c r="E38" s="349">
        <v>20.533626249025584</v>
      </c>
      <c r="F38" s="349">
        <v>19.37747594793435</v>
      </c>
      <c r="G38" s="349">
        <v>17.818280739934714</v>
      </c>
      <c r="H38" s="349">
        <v>12.353824995428926</v>
      </c>
      <c r="I38" s="349">
        <v>10.713493455946114</v>
      </c>
      <c r="J38" s="349">
        <v>13.246011085850087</v>
      </c>
    </row>
    <row r="39" spans="1:10" ht="12.75" customHeight="1" x14ac:dyDescent="0.2">
      <c r="A39" s="350" t="s">
        <v>290</v>
      </c>
      <c r="B39" s="349">
        <v>5.022090669684637</v>
      </c>
      <c r="C39" s="349">
        <v>7.5358982790748659</v>
      </c>
      <c r="D39" s="349">
        <v>16.069509368485118</v>
      </c>
      <c r="E39" s="349">
        <v>20.645488554942617</v>
      </c>
      <c r="F39" s="349">
        <v>18.838792631002068</v>
      </c>
      <c r="G39" s="349">
        <v>17.211628906566332</v>
      </c>
      <c r="H39" s="349">
        <v>11.632252639446884</v>
      </c>
      <c r="I39" s="349">
        <v>9.6401870383473547</v>
      </c>
      <c r="J39" s="349">
        <v>12.689844129729874</v>
      </c>
    </row>
    <row r="40" spans="1:10" ht="12.75" customHeight="1" x14ac:dyDescent="0.2">
      <c r="A40" s="350" t="s">
        <v>289</v>
      </c>
      <c r="B40" s="349">
        <v>6.1990709869915568</v>
      </c>
      <c r="C40" s="349">
        <v>8.8419729455625866</v>
      </c>
      <c r="D40" s="349">
        <v>18.906660941441682</v>
      </c>
      <c r="E40" s="349">
        <v>23.284405971647221</v>
      </c>
      <c r="F40" s="349">
        <v>20.785454249628831</v>
      </c>
      <c r="G40" s="349">
        <v>20.997358783149163</v>
      </c>
      <c r="H40" s="349">
        <v>15.209125475285171</v>
      </c>
      <c r="I40" s="349">
        <v>9.6906805880553915</v>
      </c>
      <c r="J40" s="349">
        <v>14.663860286711669</v>
      </c>
    </row>
    <row r="41" spans="1:10" ht="12.75" customHeight="1" x14ac:dyDescent="0.2">
      <c r="A41" s="350" t="s">
        <v>288</v>
      </c>
      <c r="B41" s="349">
        <v>4.607740127834691</v>
      </c>
      <c r="C41" s="349">
        <v>6.127967846775995</v>
      </c>
      <c r="D41" s="349">
        <v>16.700639303252107</v>
      </c>
      <c r="E41" s="349">
        <v>19.070165055566516</v>
      </c>
      <c r="F41" s="349">
        <v>14.713338967219677</v>
      </c>
      <c r="G41" s="349">
        <v>15.903620089275282</v>
      </c>
      <c r="H41" s="349">
        <v>10.769900903844059</v>
      </c>
      <c r="I41" s="349">
        <v>7.7436582109479311</v>
      </c>
      <c r="J41" s="349">
        <v>11.2256641700661</v>
      </c>
    </row>
    <row r="42" spans="1:10" ht="12.75" customHeight="1" x14ac:dyDescent="0.2">
      <c r="A42" s="350" t="s">
        <v>287</v>
      </c>
      <c r="B42" s="349">
        <v>7.5193499163495297</v>
      </c>
      <c r="C42" s="349">
        <v>23.17837269421198</v>
      </c>
      <c r="D42" s="349">
        <v>72.855963784608463</v>
      </c>
      <c r="E42" s="349">
        <v>44.712537913642095</v>
      </c>
      <c r="F42" s="349">
        <v>21.227953982387717</v>
      </c>
      <c r="G42" s="349">
        <v>22.713187269718247</v>
      </c>
      <c r="H42" s="349">
        <v>16.727282024403809</v>
      </c>
      <c r="I42" s="349">
        <v>11.471811460258781</v>
      </c>
      <c r="J42" s="349">
        <v>22.147731559274373</v>
      </c>
    </row>
    <row r="43" spans="1:10" ht="12.75" customHeight="1" x14ac:dyDescent="0.2">
      <c r="A43" s="351" t="s">
        <v>225</v>
      </c>
      <c r="B43" s="349">
        <v>5.6302311915337411</v>
      </c>
      <c r="C43" s="349">
        <v>10.815348108928312</v>
      </c>
      <c r="D43" s="349">
        <v>29.328707677917034</v>
      </c>
      <c r="E43" s="349">
        <v>25.831368106833366</v>
      </c>
      <c r="F43" s="349">
        <v>18.755327206205319</v>
      </c>
      <c r="G43" s="349">
        <v>18.595656932476246</v>
      </c>
      <c r="H43" s="349">
        <v>13.632939960658176</v>
      </c>
      <c r="I43" s="349">
        <v>10.549503067753086</v>
      </c>
      <c r="J43" s="349">
        <v>14.928852388829874</v>
      </c>
    </row>
    <row r="44" spans="1:10" ht="12.75" customHeight="1" x14ac:dyDescent="0.2">
      <c r="A44" s="350" t="s">
        <v>224</v>
      </c>
      <c r="B44" s="349">
        <v>5.6338702968507386</v>
      </c>
      <c r="C44" s="349">
        <v>7.4516297716576609</v>
      </c>
      <c r="D44" s="349">
        <v>14.643959240135596</v>
      </c>
      <c r="E44" s="349">
        <v>18.678549640593086</v>
      </c>
      <c r="F44" s="349">
        <v>18.615848363469379</v>
      </c>
      <c r="G44" s="349">
        <v>17.640947970368643</v>
      </c>
      <c r="H44" s="349">
        <v>15.199206331311583</v>
      </c>
      <c r="I44" s="349">
        <v>15.866889784303616</v>
      </c>
      <c r="J44" s="349">
        <v>14.438636787547429</v>
      </c>
    </row>
  </sheetData>
  <mergeCells count="3">
    <mergeCell ref="A2:A3"/>
    <mergeCell ref="J2:J3"/>
    <mergeCell ref="B3:I3"/>
  </mergeCells>
  <pageMargins left="0.75" right="0.75" top="1" bottom="1" header="0.5" footer="0.5"/>
  <pageSetup paperSize="9" scale="96" orientation="portrait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A57E5-3A7B-41C5-8BBE-203C51CAF126}">
  <dimension ref="A1:G43"/>
  <sheetViews>
    <sheetView zoomScaleNormal="100" workbookViewId="0"/>
  </sheetViews>
  <sheetFormatPr defaultColWidth="7.42578125" defaultRowHeight="15.75" x14ac:dyDescent="0.25"/>
  <cols>
    <col min="1" max="1" width="20.7109375" style="76" customWidth="1"/>
    <col min="2" max="7" width="13" style="283" customWidth="1"/>
    <col min="8" max="16384" width="7.42578125" style="283"/>
  </cols>
  <sheetData>
    <row r="1" spans="1:7" ht="13.5" customHeight="1" thickBot="1" x14ac:dyDescent="0.3">
      <c r="A1" s="240" t="s">
        <v>307</v>
      </c>
      <c r="B1" s="303"/>
      <c r="C1" s="303"/>
      <c r="D1" s="303"/>
      <c r="E1" s="303"/>
      <c r="F1" s="303"/>
      <c r="G1" s="303"/>
    </row>
    <row r="2" spans="1:7" ht="42" customHeight="1" x14ac:dyDescent="0.25">
      <c r="A2" s="302" t="s">
        <v>295</v>
      </c>
      <c r="B2" s="159" t="s">
        <v>158</v>
      </c>
      <c r="C2" s="159" t="s">
        <v>157</v>
      </c>
      <c r="D2" s="301" t="s">
        <v>156</v>
      </c>
      <c r="E2" s="301" t="s">
        <v>189</v>
      </c>
      <c r="F2" s="301" t="s">
        <v>51</v>
      </c>
      <c r="G2" s="290" t="s">
        <v>22</v>
      </c>
    </row>
    <row r="3" spans="1:7" s="76" customFormat="1" ht="12.75" customHeight="1" x14ac:dyDescent="0.25">
      <c r="A3" s="298" t="s">
        <v>255</v>
      </c>
      <c r="B3" s="22">
        <v>28660</v>
      </c>
      <c r="C3" s="22">
        <v>11425</v>
      </c>
      <c r="D3" s="22">
        <v>7781</v>
      </c>
      <c r="E3" s="22">
        <v>30207</v>
      </c>
      <c r="F3" s="22">
        <v>5931</v>
      </c>
      <c r="G3" s="22">
        <v>84004</v>
      </c>
    </row>
    <row r="4" spans="1:7" s="76" customFormat="1" ht="12.75" customHeight="1" x14ac:dyDescent="0.25">
      <c r="A4" s="298" t="s">
        <v>254</v>
      </c>
      <c r="B4" s="22">
        <v>10704</v>
      </c>
      <c r="C4" s="22">
        <v>3595</v>
      </c>
      <c r="D4" s="22">
        <v>398</v>
      </c>
      <c r="E4" s="22">
        <v>11333</v>
      </c>
      <c r="F4" s="22">
        <v>2726</v>
      </c>
      <c r="G4" s="22">
        <v>28756</v>
      </c>
    </row>
    <row r="5" spans="1:7" s="76" customFormat="1" ht="12.75" customHeight="1" x14ac:dyDescent="0.25">
      <c r="A5" s="296" t="s">
        <v>253</v>
      </c>
      <c r="B5" s="44">
        <v>39364</v>
      </c>
      <c r="C5" s="44">
        <v>15020</v>
      </c>
      <c r="D5" s="44">
        <v>8179</v>
      </c>
      <c r="E5" s="44">
        <v>41540</v>
      </c>
      <c r="F5" s="44">
        <v>8657</v>
      </c>
      <c r="G5" s="44">
        <v>112760</v>
      </c>
    </row>
    <row r="6" spans="1:7" s="76" customFormat="1" ht="12.75" customHeight="1" x14ac:dyDescent="0.25">
      <c r="A6" s="298" t="s">
        <v>252</v>
      </c>
      <c r="B6" s="22">
        <v>1155</v>
      </c>
      <c r="C6" s="22">
        <v>488</v>
      </c>
      <c r="D6" s="22">
        <v>251</v>
      </c>
      <c r="E6" s="22">
        <v>2259</v>
      </c>
      <c r="F6" s="22">
        <v>702</v>
      </c>
      <c r="G6" s="22">
        <v>4855</v>
      </c>
    </row>
    <row r="7" spans="1:7" s="76" customFormat="1" ht="12.75" customHeight="1" x14ac:dyDescent="0.25">
      <c r="A7" s="298" t="s">
        <v>251</v>
      </c>
      <c r="B7" s="22">
        <v>1318</v>
      </c>
      <c r="C7" s="22">
        <v>530</v>
      </c>
      <c r="D7" s="22">
        <v>146</v>
      </c>
      <c r="E7" s="22">
        <v>1022</v>
      </c>
      <c r="F7" s="22">
        <v>292</v>
      </c>
      <c r="G7" s="22">
        <v>3308</v>
      </c>
    </row>
    <row r="8" spans="1:7" s="76" customFormat="1" ht="12.75" customHeight="1" x14ac:dyDescent="0.25">
      <c r="A8" s="298" t="s">
        <v>250</v>
      </c>
      <c r="B8" s="22">
        <v>721</v>
      </c>
      <c r="C8" s="22">
        <v>696</v>
      </c>
      <c r="D8" s="22">
        <v>162</v>
      </c>
      <c r="E8" s="22">
        <v>1456</v>
      </c>
      <c r="F8" s="22">
        <v>957</v>
      </c>
      <c r="G8" s="22">
        <v>3992</v>
      </c>
    </row>
    <row r="9" spans="1:7" s="76" customFormat="1" ht="12.75" customHeight="1" x14ac:dyDescent="0.25">
      <c r="A9" s="296" t="s">
        <v>249</v>
      </c>
      <c r="B9" s="44">
        <v>3194</v>
      </c>
      <c r="C9" s="44">
        <v>1714</v>
      </c>
      <c r="D9" s="44">
        <v>559</v>
      </c>
      <c r="E9" s="44">
        <v>4737</v>
      </c>
      <c r="F9" s="44">
        <v>1951</v>
      </c>
      <c r="G9" s="44">
        <v>12155</v>
      </c>
    </row>
    <row r="10" spans="1:7" s="76" customFormat="1" ht="12.75" customHeight="1" x14ac:dyDescent="0.25">
      <c r="A10" s="298" t="s">
        <v>248</v>
      </c>
      <c r="B10" s="22">
        <v>1819</v>
      </c>
      <c r="C10" s="22">
        <v>1259</v>
      </c>
      <c r="D10" s="22">
        <v>393</v>
      </c>
      <c r="E10" s="22">
        <v>1160</v>
      </c>
      <c r="F10" s="22">
        <v>3207</v>
      </c>
      <c r="G10" s="22">
        <v>7838</v>
      </c>
    </row>
    <row r="11" spans="1:7" s="76" customFormat="1" ht="12.75" customHeight="1" x14ac:dyDescent="0.25">
      <c r="A11" s="298" t="s">
        <v>247</v>
      </c>
      <c r="B11" s="22">
        <v>722</v>
      </c>
      <c r="C11" s="22">
        <v>361</v>
      </c>
      <c r="D11" s="22">
        <v>46</v>
      </c>
      <c r="E11" s="22">
        <v>736</v>
      </c>
      <c r="F11" s="22">
        <v>984</v>
      </c>
      <c r="G11" s="22">
        <v>2849</v>
      </c>
    </row>
    <row r="12" spans="1:7" s="76" customFormat="1" ht="12.75" customHeight="1" x14ac:dyDescent="0.25">
      <c r="A12" s="298" t="s">
        <v>246</v>
      </c>
      <c r="B12" s="22">
        <v>574</v>
      </c>
      <c r="C12" s="22">
        <v>521</v>
      </c>
      <c r="D12" s="22">
        <v>35</v>
      </c>
      <c r="E12" s="22">
        <v>1203</v>
      </c>
      <c r="F12" s="22">
        <v>3235</v>
      </c>
      <c r="G12" s="22">
        <v>5568</v>
      </c>
    </row>
    <row r="13" spans="1:7" s="76" customFormat="1" ht="12.75" customHeight="1" x14ac:dyDescent="0.25">
      <c r="A13" s="296" t="s">
        <v>245</v>
      </c>
      <c r="B13" s="44">
        <v>3115</v>
      </c>
      <c r="C13" s="44">
        <v>2141</v>
      </c>
      <c r="D13" s="44">
        <v>474</v>
      </c>
      <c r="E13" s="44">
        <v>3099</v>
      </c>
      <c r="F13" s="44">
        <v>7426</v>
      </c>
      <c r="G13" s="44">
        <v>16255</v>
      </c>
    </row>
    <row r="14" spans="1:7" s="76" customFormat="1" ht="12.75" customHeight="1" x14ac:dyDescent="0.25">
      <c r="A14" s="298" t="s">
        <v>244</v>
      </c>
      <c r="B14" s="22">
        <v>648</v>
      </c>
      <c r="C14" s="22">
        <v>555</v>
      </c>
      <c r="D14" s="22">
        <v>2521</v>
      </c>
      <c r="E14" s="22">
        <v>1777</v>
      </c>
      <c r="F14" s="22">
        <v>1156</v>
      </c>
      <c r="G14" s="22">
        <v>6657</v>
      </c>
    </row>
    <row r="15" spans="1:7" s="76" customFormat="1" ht="12.75" customHeight="1" x14ac:dyDescent="0.25">
      <c r="A15" s="298" t="s">
        <v>243</v>
      </c>
      <c r="B15" s="22">
        <v>483</v>
      </c>
      <c r="C15" s="22">
        <v>582</v>
      </c>
      <c r="D15" s="22">
        <v>55</v>
      </c>
      <c r="E15" s="22">
        <v>2229</v>
      </c>
      <c r="F15" s="22">
        <v>2462</v>
      </c>
      <c r="G15" s="22">
        <v>5811</v>
      </c>
    </row>
    <row r="16" spans="1:7" s="76" customFormat="1" ht="12.75" customHeight="1" x14ac:dyDescent="0.25">
      <c r="A16" s="298" t="s">
        <v>242</v>
      </c>
      <c r="B16" s="22">
        <v>449</v>
      </c>
      <c r="C16" s="22">
        <v>294</v>
      </c>
      <c r="D16" s="22">
        <v>23</v>
      </c>
      <c r="E16" s="22">
        <v>865</v>
      </c>
      <c r="F16" s="22">
        <v>489</v>
      </c>
      <c r="G16" s="22">
        <v>2120</v>
      </c>
    </row>
    <row r="17" spans="1:7" s="76" customFormat="1" ht="12.75" customHeight="1" x14ac:dyDescent="0.25">
      <c r="A17" s="296" t="s">
        <v>241</v>
      </c>
      <c r="B17" s="44">
        <v>1580</v>
      </c>
      <c r="C17" s="44">
        <v>1431</v>
      </c>
      <c r="D17" s="44">
        <v>2599</v>
      </c>
      <c r="E17" s="44">
        <v>4871</v>
      </c>
      <c r="F17" s="44">
        <v>4107</v>
      </c>
      <c r="G17" s="44">
        <v>14588</v>
      </c>
    </row>
    <row r="18" spans="1:7" s="76" customFormat="1" ht="12.75" customHeight="1" x14ac:dyDescent="0.25">
      <c r="A18" s="296" t="s">
        <v>240</v>
      </c>
      <c r="B18" s="44">
        <f t="shared" ref="B18:G18" si="0">+B17+B13+B9</f>
        <v>7889</v>
      </c>
      <c r="C18" s="44">
        <f t="shared" si="0"/>
        <v>5286</v>
      </c>
      <c r="D18" s="44">
        <f t="shared" si="0"/>
        <v>3632</v>
      </c>
      <c r="E18" s="44">
        <f t="shared" si="0"/>
        <v>12707</v>
      </c>
      <c r="F18" s="44">
        <f t="shared" si="0"/>
        <v>13484</v>
      </c>
      <c r="G18" s="44">
        <f t="shared" si="0"/>
        <v>42998</v>
      </c>
    </row>
    <row r="19" spans="1:7" s="76" customFormat="1" ht="12.75" customHeight="1" x14ac:dyDescent="0.25">
      <c r="A19" s="298" t="s">
        <v>239</v>
      </c>
      <c r="B19" s="22">
        <v>509</v>
      </c>
      <c r="C19" s="22">
        <v>628</v>
      </c>
      <c r="D19" s="22">
        <v>349</v>
      </c>
      <c r="E19" s="22">
        <v>2103</v>
      </c>
      <c r="F19" s="22">
        <v>442</v>
      </c>
      <c r="G19" s="22">
        <v>4031</v>
      </c>
    </row>
    <row r="20" spans="1:7" s="76" customFormat="1" ht="12.75" customHeight="1" x14ac:dyDescent="0.25">
      <c r="A20" s="298" t="s">
        <v>238</v>
      </c>
      <c r="B20" s="22">
        <v>601</v>
      </c>
      <c r="C20" s="22">
        <v>357</v>
      </c>
      <c r="D20" s="22">
        <v>89</v>
      </c>
      <c r="E20" s="22">
        <v>1296</v>
      </c>
      <c r="F20" s="22">
        <v>193</v>
      </c>
      <c r="G20" s="22">
        <v>2536</v>
      </c>
    </row>
    <row r="21" spans="1:7" s="76" customFormat="1" ht="12.75" customHeight="1" x14ac:dyDescent="0.25">
      <c r="A21" s="298" t="s">
        <v>237</v>
      </c>
      <c r="B21" s="22">
        <v>383</v>
      </c>
      <c r="C21" s="22">
        <v>240</v>
      </c>
      <c r="D21" s="22">
        <v>34</v>
      </c>
      <c r="E21" s="22">
        <v>679</v>
      </c>
      <c r="F21" s="22">
        <v>137</v>
      </c>
      <c r="G21" s="22">
        <v>1473</v>
      </c>
    </row>
    <row r="22" spans="1:7" s="76" customFormat="1" ht="12.75" customHeight="1" x14ac:dyDescent="0.25">
      <c r="A22" s="296" t="s">
        <v>236</v>
      </c>
      <c r="B22" s="44">
        <v>1493</v>
      </c>
      <c r="C22" s="44">
        <v>1225</v>
      </c>
      <c r="D22" s="44">
        <v>472</v>
      </c>
      <c r="E22" s="44">
        <v>4078</v>
      </c>
      <c r="F22" s="44">
        <v>772</v>
      </c>
      <c r="G22" s="44">
        <v>8040</v>
      </c>
    </row>
    <row r="23" spans="1:7" s="76" customFormat="1" ht="12.75" customHeight="1" x14ac:dyDescent="0.25">
      <c r="A23" s="298" t="s">
        <v>235</v>
      </c>
      <c r="B23" s="22">
        <v>820</v>
      </c>
      <c r="C23" s="22">
        <v>922</v>
      </c>
      <c r="D23" s="22">
        <v>2810</v>
      </c>
      <c r="E23" s="22">
        <v>2100</v>
      </c>
      <c r="F23" s="22">
        <v>1650</v>
      </c>
      <c r="G23" s="22">
        <v>8302</v>
      </c>
    </row>
    <row r="24" spans="1:7" s="76" customFormat="1" ht="12.75" customHeight="1" x14ac:dyDescent="0.25">
      <c r="A24" s="298" t="s">
        <v>234</v>
      </c>
      <c r="B24" s="22">
        <v>438</v>
      </c>
      <c r="C24" s="22">
        <v>304</v>
      </c>
      <c r="D24" s="22">
        <v>24</v>
      </c>
      <c r="E24" s="22">
        <v>1111</v>
      </c>
      <c r="F24" s="22">
        <v>573</v>
      </c>
      <c r="G24" s="22">
        <v>2450</v>
      </c>
    </row>
    <row r="25" spans="1:7" s="76" customFormat="1" ht="12.75" customHeight="1" x14ac:dyDescent="0.25">
      <c r="A25" s="298" t="s">
        <v>233</v>
      </c>
      <c r="B25" s="22">
        <v>725</v>
      </c>
      <c r="C25" s="22">
        <v>1303</v>
      </c>
      <c r="D25" s="22">
        <v>207</v>
      </c>
      <c r="E25" s="22">
        <v>4417</v>
      </c>
      <c r="F25" s="22">
        <v>850</v>
      </c>
      <c r="G25" s="22">
        <v>7502</v>
      </c>
    </row>
    <row r="26" spans="1:7" s="76" customFormat="1" ht="12.75" customHeight="1" x14ac:dyDescent="0.25">
      <c r="A26" s="296" t="s">
        <v>232</v>
      </c>
      <c r="B26" s="44">
        <v>1983</v>
      </c>
      <c r="C26" s="44">
        <v>2529</v>
      </c>
      <c r="D26" s="44">
        <v>3041</v>
      </c>
      <c r="E26" s="44">
        <v>7628</v>
      </c>
      <c r="F26" s="44">
        <v>3073</v>
      </c>
      <c r="G26" s="44">
        <v>18254</v>
      </c>
    </row>
    <row r="27" spans="1:7" s="76" customFormat="1" ht="12.75" customHeight="1" x14ac:dyDescent="0.25">
      <c r="A27" s="298" t="s">
        <v>231</v>
      </c>
      <c r="B27" s="22">
        <v>2453</v>
      </c>
      <c r="C27" s="22">
        <v>1674</v>
      </c>
      <c r="D27" s="22">
        <v>118</v>
      </c>
      <c r="E27" s="22">
        <v>2561</v>
      </c>
      <c r="F27" s="22">
        <v>1999</v>
      </c>
      <c r="G27" s="22">
        <v>8805</v>
      </c>
    </row>
    <row r="28" spans="1:7" s="76" customFormat="1" ht="12.75" customHeight="1" x14ac:dyDescent="0.25">
      <c r="A28" s="298" t="s">
        <v>230</v>
      </c>
      <c r="B28" s="22">
        <v>391</v>
      </c>
      <c r="C28" s="22">
        <v>553</v>
      </c>
      <c r="D28" s="22">
        <v>127</v>
      </c>
      <c r="E28" s="22">
        <v>1357</v>
      </c>
      <c r="F28" s="22">
        <v>623</v>
      </c>
      <c r="G28" s="22">
        <v>3051</v>
      </c>
    </row>
    <row r="29" spans="1:7" s="76" customFormat="1" ht="12.75" customHeight="1" x14ac:dyDescent="0.25">
      <c r="A29" s="298" t="s">
        <v>229</v>
      </c>
      <c r="B29" s="22">
        <v>1719</v>
      </c>
      <c r="C29" s="22">
        <v>1351</v>
      </c>
      <c r="D29" s="22">
        <v>2236</v>
      </c>
      <c r="E29" s="22">
        <v>4107</v>
      </c>
      <c r="F29" s="22">
        <v>1884</v>
      </c>
      <c r="G29" s="22">
        <v>11297</v>
      </c>
    </row>
    <row r="30" spans="1:7" s="76" customFormat="1" ht="12.75" customHeight="1" x14ac:dyDescent="0.25">
      <c r="A30" s="296" t="s">
        <v>228</v>
      </c>
      <c r="B30" s="44">
        <v>4563</v>
      </c>
      <c r="C30" s="44">
        <v>3578</v>
      </c>
      <c r="D30" s="44">
        <v>2481</v>
      </c>
      <c r="E30" s="44">
        <v>8025</v>
      </c>
      <c r="F30" s="44">
        <v>4506</v>
      </c>
      <c r="G30" s="44">
        <v>23153</v>
      </c>
    </row>
    <row r="31" spans="1:7" s="76" customFormat="1" ht="12.75" customHeight="1" x14ac:dyDescent="0.25">
      <c r="A31" s="296" t="s">
        <v>227</v>
      </c>
      <c r="B31" s="44">
        <f t="shared" ref="B31:G31" si="1">+B30+B26+B22</f>
        <v>8039</v>
      </c>
      <c r="C31" s="44">
        <f t="shared" si="1"/>
        <v>7332</v>
      </c>
      <c r="D31" s="44">
        <f t="shared" si="1"/>
        <v>5994</v>
      </c>
      <c r="E31" s="44">
        <f t="shared" si="1"/>
        <v>19731</v>
      </c>
      <c r="F31" s="44">
        <f t="shared" si="1"/>
        <v>8351</v>
      </c>
      <c r="G31" s="44">
        <f t="shared" si="1"/>
        <v>49447</v>
      </c>
    </row>
    <row r="32" spans="1:7" s="286" customFormat="1" ht="12.75" customHeight="1" x14ac:dyDescent="0.25">
      <c r="A32" s="295" t="s">
        <v>22</v>
      </c>
      <c r="B32" s="362">
        <f t="shared" ref="B32:G32" si="2">+B31++B18+B5</f>
        <v>55292</v>
      </c>
      <c r="C32" s="362">
        <f t="shared" si="2"/>
        <v>27638</v>
      </c>
      <c r="D32" s="362">
        <f t="shared" si="2"/>
        <v>17805</v>
      </c>
      <c r="E32" s="362">
        <f t="shared" si="2"/>
        <v>73978</v>
      </c>
      <c r="F32" s="362">
        <f t="shared" si="2"/>
        <v>30492</v>
      </c>
      <c r="G32" s="362">
        <f t="shared" si="2"/>
        <v>205205</v>
      </c>
    </row>
    <row r="33" spans="1:7" s="76" customFormat="1" ht="12.75" customHeight="1" x14ac:dyDescent="0.25">
      <c r="A33" s="222" t="s">
        <v>226</v>
      </c>
      <c r="B33" s="22"/>
      <c r="C33" s="22"/>
      <c r="D33" s="22"/>
      <c r="E33" s="22"/>
      <c r="F33" s="22"/>
      <c r="G33" s="22"/>
    </row>
    <row r="34" spans="1:7" s="76" customFormat="1" ht="12.75" customHeight="1" x14ac:dyDescent="0.25">
      <c r="A34" s="285" t="s">
        <v>294</v>
      </c>
      <c r="B34" s="22">
        <v>1409</v>
      </c>
      <c r="C34" s="22">
        <v>1715</v>
      </c>
      <c r="D34" s="22">
        <v>53</v>
      </c>
      <c r="E34" s="22">
        <v>3565</v>
      </c>
      <c r="F34" s="22">
        <v>5335</v>
      </c>
      <c r="G34" s="22">
        <v>12077</v>
      </c>
    </row>
    <row r="35" spans="1:7" s="76" customFormat="1" ht="12.75" customHeight="1" x14ac:dyDescent="0.25">
      <c r="A35" s="285" t="s">
        <v>293</v>
      </c>
      <c r="B35" s="22">
        <v>2224</v>
      </c>
      <c r="C35" s="22">
        <v>1692</v>
      </c>
      <c r="D35" s="22">
        <v>123</v>
      </c>
      <c r="E35" s="22">
        <v>4109</v>
      </c>
      <c r="F35" s="22">
        <v>4184</v>
      </c>
      <c r="G35" s="22">
        <v>12332</v>
      </c>
    </row>
    <row r="36" spans="1:7" s="76" customFormat="1" ht="12.75" customHeight="1" x14ac:dyDescent="0.25">
      <c r="A36" s="285" t="s">
        <v>292</v>
      </c>
      <c r="B36" s="22">
        <v>4251</v>
      </c>
      <c r="C36" s="22">
        <v>2692</v>
      </c>
      <c r="D36" s="22">
        <v>212</v>
      </c>
      <c r="E36" s="22">
        <v>7124</v>
      </c>
      <c r="F36" s="22">
        <v>4720</v>
      </c>
      <c r="G36" s="22">
        <v>18999</v>
      </c>
    </row>
    <row r="37" spans="1:7" s="76" customFormat="1" ht="12.75" customHeight="1" x14ac:dyDescent="0.25">
      <c r="A37" s="285" t="s">
        <v>291</v>
      </c>
      <c r="B37" s="22">
        <v>3064</v>
      </c>
      <c r="C37" s="22">
        <v>1783</v>
      </c>
      <c r="D37" s="22">
        <v>161</v>
      </c>
      <c r="E37" s="22">
        <v>4737</v>
      </c>
      <c r="F37" s="22">
        <v>1826</v>
      </c>
      <c r="G37" s="22">
        <v>11571</v>
      </c>
    </row>
    <row r="38" spans="1:7" s="76" customFormat="1" ht="12.75" customHeight="1" x14ac:dyDescent="0.25">
      <c r="A38" s="285" t="s">
        <v>290</v>
      </c>
      <c r="B38" s="22">
        <v>4636</v>
      </c>
      <c r="C38" s="22">
        <v>2024</v>
      </c>
      <c r="D38" s="22">
        <v>339</v>
      </c>
      <c r="E38" s="22">
        <v>6454</v>
      </c>
      <c r="F38" s="22">
        <v>1794</v>
      </c>
      <c r="G38" s="22">
        <v>15247</v>
      </c>
    </row>
    <row r="39" spans="1:7" s="76" customFormat="1" ht="12.75" customHeight="1" x14ac:dyDescent="0.25">
      <c r="A39" s="285" t="s">
        <v>289</v>
      </c>
      <c r="B39" s="22">
        <v>5067</v>
      </c>
      <c r="C39" s="22">
        <v>2389</v>
      </c>
      <c r="D39" s="22">
        <v>636</v>
      </c>
      <c r="E39" s="22">
        <v>6833</v>
      </c>
      <c r="F39" s="22">
        <v>2764</v>
      </c>
      <c r="G39" s="22">
        <v>17689</v>
      </c>
    </row>
    <row r="40" spans="1:7" s="76" customFormat="1" ht="12.75" customHeight="1" x14ac:dyDescent="0.25">
      <c r="A40" s="285" t="s">
        <v>288</v>
      </c>
      <c r="B40" s="22">
        <v>2024</v>
      </c>
      <c r="C40" s="22">
        <v>1046</v>
      </c>
      <c r="D40" s="22">
        <v>360</v>
      </c>
      <c r="E40" s="22">
        <v>2942</v>
      </c>
      <c r="F40" s="22">
        <v>1080</v>
      </c>
      <c r="G40" s="22">
        <v>7452</v>
      </c>
    </row>
    <row r="41" spans="1:7" s="76" customFormat="1" ht="12.75" customHeight="1" x14ac:dyDescent="0.25">
      <c r="A41" s="285" t="s">
        <v>287</v>
      </c>
      <c r="B41" s="22">
        <v>3957</v>
      </c>
      <c r="C41" s="22">
        <v>2872</v>
      </c>
      <c r="D41" s="22">
        <v>8140</v>
      </c>
      <c r="E41" s="22">
        <v>8007</v>
      </c>
      <c r="F41" s="22">
        <v>2858</v>
      </c>
      <c r="G41" s="22">
        <v>25834</v>
      </c>
    </row>
    <row r="42" spans="1:7" s="76" customFormat="1" ht="12.75" customHeight="1" x14ac:dyDescent="0.25">
      <c r="A42" s="224" t="s">
        <v>225</v>
      </c>
      <c r="B42" s="22">
        <v>17627</v>
      </c>
      <c r="C42" s="22">
        <v>9901</v>
      </c>
      <c r="D42" s="22">
        <v>9645</v>
      </c>
      <c r="E42" s="22">
        <v>28912</v>
      </c>
      <c r="F42" s="22">
        <v>11534</v>
      </c>
      <c r="G42" s="22">
        <v>77619</v>
      </c>
    </row>
    <row r="43" spans="1:7" s="76" customFormat="1" ht="12.75" customHeight="1" x14ac:dyDescent="0.25">
      <c r="A43" s="168" t="s">
        <v>224</v>
      </c>
      <c r="B43" s="22">
        <v>9005</v>
      </c>
      <c r="C43" s="22">
        <v>6312</v>
      </c>
      <c r="D43" s="22">
        <v>379</v>
      </c>
      <c r="E43" s="22">
        <v>14859</v>
      </c>
      <c r="F43" s="22">
        <v>13027</v>
      </c>
      <c r="G43" s="22">
        <v>43582</v>
      </c>
    </row>
  </sheetData>
  <pageMargins left="0.75" right="0.75" top="1" bottom="1" header="0.5" footer="0.5"/>
  <pageSetup paperSize="9" scale="86" orientation="portrait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95C94-F17D-4F7F-8615-7CD1ACBE4975}">
  <dimension ref="A1:I43"/>
  <sheetViews>
    <sheetView zoomScaleNormal="100" workbookViewId="0"/>
  </sheetViews>
  <sheetFormatPr defaultColWidth="7.42578125" defaultRowHeight="12.75" x14ac:dyDescent="0.25"/>
  <cols>
    <col min="1" max="1" width="20.7109375" style="110" customWidth="1"/>
    <col min="2" max="9" width="8.7109375" style="363" customWidth="1"/>
    <col min="10" max="16384" width="7.42578125" style="363"/>
  </cols>
  <sheetData>
    <row r="1" spans="1:9" ht="13.5" customHeight="1" thickBot="1" x14ac:dyDescent="0.3">
      <c r="A1" s="240" t="s">
        <v>308</v>
      </c>
      <c r="B1" s="373"/>
      <c r="C1" s="373"/>
      <c r="D1" s="373"/>
      <c r="E1" s="373"/>
      <c r="F1" s="373"/>
      <c r="G1" s="373"/>
      <c r="H1" s="373"/>
      <c r="I1" s="373"/>
    </row>
    <row r="2" spans="1:9" ht="42" customHeight="1" x14ac:dyDescent="0.25">
      <c r="A2" s="372" t="s">
        <v>295</v>
      </c>
      <c r="B2" s="371" t="s">
        <v>78</v>
      </c>
      <c r="C2" s="370" t="s">
        <v>69</v>
      </c>
      <c r="D2" s="371" t="s">
        <v>85</v>
      </c>
      <c r="E2" s="301" t="s">
        <v>71</v>
      </c>
      <c r="F2" s="371" t="s">
        <v>77</v>
      </c>
      <c r="G2" s="370" t="s">
        <v>148</v>
      </c>
      <c r="H2" s="370" t="s">
        <v>147</v>
      </c>
      <c r="I2" s="369" t="s">
        <v>64</v>
      </c>
    </row>
    <row r="3" spans="1:9" s="110" customFormat="1" ht="12.75" customHeight="1" x14ac:dyDescent="0.25">
      <c r="A3" s="368" t="s">
        <v>255</v>
      </c>
      <c r="B3" s="111">
        <v>27719</v>
      </c>
      <c r="C3" s="111">
        <v>5348</v>
      </c>
      <c r="D3" s="111">
        <v>3880</v>
      </c>
      <c r="E3" s="111">
        <v>3148</v>
      </c>
      <c r="F3" s="111">
        <v>2278</v>
      </c>
      <c r="G3" s="111">
        <v>11431</v>
      </c>
      <c r="H3" s="111">
        <v>44506</v>
      </c>
      <c r="I3" s="111">
        <v>9950</v>
      </c>
    </row>
    <row r="4" spans="1:9" s="110" customFormat="1" ht="12.75" customHeight="1" x14ac:dyDescent="0.25">
      <c r="A4" s="368" t="s">
        <v>254</v>
      </c>
      <c r="B4" s="111">
        <v>17644</v>
      </c>
      <c r="C4" s="111">
        <v>2179</v>
      </c>
      <c r="D4" s="111">
        <v>2026</v>
      </c>
      <c r="E4" s="111">
        <v>832</v>
      </c>
      <c r="F4" s="111">
        <v>587</v>
      </c>
      <c r="G4" s="111">
        <v>3283</v>
      </c>
      <c r="H4" s="111">
        <v>22392</v>
      </c>
      <c r="I4" s="111">
        <v>367</v>
      </c>
    </row>
    <row r="5" spans="1:9" s="110" customFormat="1" ht="12.75" customHeight="1" x14ac:dyDescent="0.25">
      <c r="A5" s="367" t="s">
        <v>253</v>
      </c>
      <c r="B5" s="182">
        <v>45363</v>
      </c>
      <c r="C5" s="182">
        <v>7527</v>
      </c>
      <c r="D5" s="182">
        <v>5906</v>
      </c>
      <c r="E5" s="182">
        <v>3980</v>
      </c>
      <c r="F5" s="182">
        <v>2865</v>
      </c>
      <c r="G5" s="182">
        <v>14714</v>
      </c>
      <c r="H5" s="182">
        <v>66898</v>
      </c>
      <c r="I5" s="182">
        <v>10317</v>
      </c>
    </row>
    <row r="6" spans="1:9" s="110" customFormat="1" ht="12.75" customHeight="1" x14ac:dyDescent="0.25">
      <c r="A6" s="368" t="s">
        <v>252</v>
      </c>
      <c r="B6" s="111">
        <v>1821</v>
      </c>
      <c r="C6" s="111">
        <v>435</v>
      </c>
      <c r="D6" s="111">
        <v>503</v>
      </c>
      <c r="E6" s="111">
        <v>318</v>
      </c>
      <c r="F6" s="111">
        <v>226</v>
      </c>
      <c r="G6" s="111">
        <v>854</v>
      </c>
      <c r="H6" s="111">
        <v>3114</v>
      </c>
      <c r="I6" s="111">
        <v>95</v>
      </c>
    </row>
    <row r="7" spans="1:9" s="110" customFormat="1" ht="12.75" customHeight="1" x14ac:dyDescent="0.25">
      <c r="A7" s="368" t="s">
        <v>251</v>
      </c>
      <c r="B7" s="111">
        <v>1326</v>
      </c>
      <c r="C7" s="111">
        <v>197</v>
      </c>
      <c r="D7" s="111">
        <v>145</v>
      </c>
      <c r="E7" s="111">
        <v>70</v>
      </c>
      <c r="F7" s="111">
        <v>818</v>
      </c>
      <c r="G7" s="111">
        <v>279</v>
      </c>
      <c r="H7" s="111">
        <v>2597</v>
      </c>
      <c r="I7" s="111">
        <v>97</v>
      </c>
    </row>
    <row r="8" spans="1:9" s="110" customFormat="1" ht="12.75" customHeight="1" x14ac:dyDescent="0.25">
      <c r="A8" s="368" t="s">
        <v>250</v>
      </c>
      <c r="B8" s="111">
        <v>1187</v>
      </c>
      <c r="C8" s="111">
        <v>178</v>
      </c>
      <c r="D8" s="111">
        <v>937</v>
      </c>
      <c r="E8" s="111">
        <v>183</v>
      </c>
      <c r="F8" s="111">
        <v>157</v>
      </c>
      <c r="G8" s="111">
        <v>1422</v>
      </c>
      <c r="H8" s="111">
        <v>2938</v>
      </c>
      <c r="I8" s="111">
        <v>89</v>
      </c>
    </row>
    <row r="9" spans="1:9" s="110" customFormat="1" ht="12.75" customHeight="1" x14ac:dyDescent="0.25">
      <c r="A9" s="367" t="s">
        <v>249</v>
      </c>
      <c r="B9" s="182">
        <v>4334</v>
      </c>
      <c r="C9" s="182">
        <v>810</v>
      </c>
      <c r="D9" s="182">
        <v>1585</v>
      </c>
      <c r="E9" s="182">
        <v>571</v>
      </c>
      <c r="F9" s="182">
        <v>1201</v>
      </c>
      <c r="G9" s="182">
        <v>2555</v>
      </c>
      <c r="H9" s="182">
        <v>8649</v>
      </c>
      <c r="I9" s="182">
        <v>281</v>
      </c>
    </row>
    <row r="10" spans="1:9" s="110" customFormat="1" ht="12.75" customHeight="1" x14ac:dyDescent="0.25">
      <c r="A10" s="368" t="s">
        <v>248</v>
      </c>
      <c r="B10" s="111">
        <v>1926</v>
      </c>
      <c r="C10" s="111">
        <v>263</v>
      </c>
      <c r="D10" s="111">
        <v>808</v>
      </c>
      <c r="E10" s="111">
        <v>252</v>
      </c>
      <c r="F10" s="111">
        <v>2207</v>
      </c>
      <c r="G10" s="111">
        <v>2338</v>
      </c>
      <c r="H10" s="111">
        <v>6606</v>
      </c>
      <c r="I10" s="111">
        <v>140</v>
      </c>
    </row>
    <row r="11" spans="1:9" s="110" customFormat="1" ht="12.75" customHeight="1" x14ac:dyDescent="0.25">
      <c r="A11" s="368" t="s">
        <v>247</v>
      </c>
      <c r="B11" s="111">
        <v>784</v>
      </c>
      <c r="C11" s="111">
        <v>91</v>
      </c>
      <c r="D11" s="111">
        <v>638</v>
      </c>
      <c r="E11" s="111">
        <v>114</v>
      </c>
      <c r="F11" s="111">
        <v>56</v>
      </c>
      <c r="G11" s="111">
        <v>1300</v>
      </c>
      <c r="H11" s="111">
        <v>2206</v>
      </c>
      <c r="I11" s="111">
        <v>75</v>
      </c>
    </row>
    <row r="12" spans="1:9" s="110" customFormat="1" ht="12.75" customHeight="1" x14ac:dyDescent="0.25">
      <c r="A12" s="368" t="s">
        <v>246</v>
      </c>
      <c r="B12" s="111">
        <v>746</v>
      </c>
      <c r="C12" s="111">
        <v>184</v>
      </c>
      <c r="D12" s="111">
        <v>2626</v>
      </c>
      <c r="E12" s="111">
        <v>198</v>
      </c>
      <c r="F12" s="111">
        <v>51</v>
      </c>
      <c r="G12" s="111">
        <v>3536</v>
      </c>
      <c r="H12" s="111">
        <v>4487</v>
      </c>
      <c r="I12" s="111">
        <v>70</v>
      </c>
    </row>
    <row r="13" spans="1:9" s="110" customFormat="1" ht="12.75" customHeight="1" x14ac:dyDescent="0.25">
      <c r="A13" s="367" t="s">
        <v>245</v>
      </c>
      <c r="B13" s="182">
        <v>3456</v>
      </c>
      <c r="C13" s="182">
        <v>538</v>
      </c>
      <c r="D13" s="182">
        <v>4072</v>
      </c>
      <c r="E13" s="182">
        <v>564</v>
      </c>
      <c r="F13" s="182">
        <v>2314</v>
      </c>
      <c r="G13" s="182">
        <v>7174</v>
      </c>
      <c r="H13" s="182">
        <v>13299</v>
      </c>
      <c r="I13" s="182">
        <v>285</v>
      </c>
    </row>
    <row r="14" spans="1:9" s="110" customFormat="1" ht="12.75" customHeight="1" x14ac:dyDescent="0.25">
      <c r="A14" s="368" t="s">
        <v>244</v>
      </c>
      <c r="B14" s="111">
        <v>924</v>
      </c>
      <c r="C14" s="111">
        <v>118</v>
      </c>
      <c r="D14" s="111">
        <v>1900</v>
      </c>
      <c r="E14" s="111">
        <v>378</v>
      </c>
      <c r="F14" s="111">
        <v>109</v>
      </c>
      <c r="G14" s="111">
        <v>3065</v>
      </c>
      <c r="H14" s="111">
        <v>4322</v>
      </c>
      <c r="I14" s="111">
        <v>171</v>
      </c>
    </row>
    <row r="15" spans="1:9" s="110" customFormat="1" ht="12.75" customHeight="1" x14ac:dyDescent="0.25">
      <c r="A15" s="368" t="s">
        <v>243</v>
      </c>
      <c r="B15" s="111">
        <v>902</v>
      </c>
      <c r="C15" s="111">
        <v>153</v>
      </c>
      <c r="D15" s="111">
        <v>3013</v>
      </c>
      <c r="E15" s="111">
        <v>208</v>
      </c>
      <c r="F15" s="111">
        <v>75</v>
      </c>
      <c r="G15" s="111">
        <v>3850</v>
      </c>
      <c r="H15" s="111">
        <v>4922</v>
      </c>
      <c r="I15" s="111">
        <v>29</v>
      </c>
    </row>
    <row r="16" spans="1:9" s="110" customFormat="1" ht="12.75" customHeight="1" x14ac:dyDescent="0.25">
      <c r="A16" s="368" t="s">
        <v>242</v>
      </c>
      <c r="B16" s="111">
        <v>693</v>
      </c>
      <c r="C16" s="111">
        <v>86</v>
      </c>
      <c r="D16" s="111">
        <v>524</v>
      </c>
      <c r="E16" s="111">
        <v>173</v>
      </c>
      <c r="F16" s="111">
        <v>31</v>
      </c>
      <c r="G16" s="111">
        <v>778</v>
      </c>
      <c r="H16" s="111">
        <v>1555</v>
      </c>
      <c r="I16" s="111">
        <v>48</v>
      </c>
    </row>
    <row r="17" spans="1:9" s="110" customFormat="1" ht="12.75" customHeight="1" x14ac:dyDescent="0.25">
      <c r="A17" s="367" t="s">
        <v>241</v>
      </c>
      <c r="B17" s="182">
        <v>2519</v>
      </c>
      <c r="C17" s="182">
        <v>357</v>
      </c>
      <c r="D17" s="182">
        <v>5437</v>
      </c>
      <c r="E17" s="182">
        <v>759</v>
      </c>
      <c r="F17" s="182">
        <v>215</v>
      </c>
      <c r="G17" s="182">
        <v>7693</v>
      </c>
      <c r="H17" s="182">
        <v>10799</v>
      </c>
      <c r="I17" s="182">
        <v>248</v>
      </c>
    </row>
    <row r="18" spans="1:9" s="110" customFormat="1" ht="12.75" customHeight="1" x14ac:dyDescent="0.25">
      <c r="A18" s="367" t="s">
        <v>240</v>
      </c>
      <c r="B18" s="182">
        <f t="shared" ref="B18:I18" si="0">+B17+B13+B9</f>
        <v>10309</v>
      </c>
      <c r="C18" s="182">
        <f t="shared" si="0"/>
        <v>1705</v>
      </c>
      <c r="D18" s="182">
        <f t="shared" si="0"/>
        <v>11094</v>
      </c>
      <c r="E18" s="182">
        <f t="shared" si="0"/>
        <v>1894</v>
      </c>
      <c r="F18" s="182">
        <f t="shared" si="0"/>
        <v>3730</v>
      </c>
      <c r="G18" s="182">
        <f t="shared" si="0"/>
        <v>17422</v>
      </c>
      <c r="H18" s="182">
        <f t="shared" si="0"/>
        <v>32747</v>
      </c>
      <c r="I18" s="182">
        <f t="shared" si="0"/>
        <v>814</v>
      </c>
    </row>
    <row r="19" spans="1:9" s="110" customFormat="1" ht="12.75" customHeight="1" x14ac:dyDescent="0.25">
      <c r="A19" s="368" t="s">
        <v>239</v>
      </c>
      <c r="B19" s="111">
        <v>889</v>
      </c>
      <c r="C19" s="111">
        <v>609</v>
      </c>
      <c r="D19" s="111">
        <v>532</v>
      </c>
      <c r="E19" s="111">
        <v>55</v>
      </c>
      <c r="F19" s="111">
        <v>618</v>
      </c>
      <c r="G19" s="111">
        <v>852</v>
      </c>
      <c r="H19" s="111">
        <v>2656</v>
      </c>
      <c r="I19" s="111">
        <v>158</v>
      </c>
    </row>
    <row r="20" spans="1:9" s="110" customFormat="1" ht="12.75" customHeight="1" x14ac:dyDescent="0.25">
      <c r="A20" s="368" t="s">
        <v>238</v>
      </c>
      <c r="B20" s="111">
        <v>1055</v>
      </c>
      <c r="C20" s="111">
        <v>273</v>
      </c>
      <c r="D20" s="111">
        <v>332</v>
      </c>
      <c r="E20" s="111">
        <v>73</v>
      </c>
      <c r="F20" s="111">
        <v>127</v>
      </c>
      <c r="G20" s="111">
        <v>504</v>
      </c>
      <c r="H20" s="111">
        <v>1818</v>
      </c>
      <c r="I20" s="111">
        <v>70</v>
      </c>
    </row>
    <row r="21" spans="1:9" s="110" customFormat="1" ht="12.75" customHeight="1" x14ac:dyDescent="0.25">
      <c r="A21" s="368" t="s">
        <v>237</v>
      </c>
      <c r="B21" s="111">
        <v>477</v>
      </c>
      <c r="C21" s="111">
        <v>88</v>
      </c>
      <c r="D21" s="111">
        <v>191</v>
      </c>
      <c r="E21" s="111">
        <v>20</v>
      </c>
      <c r="F21" s="111">
        <v>275</v>
      </c>
      <c r="G21" s="111">
        <v>294</v>
      </c>
      <c r="H21" s="111">
        <v>1203</v>
      </c>
      <c r="I21" s="111">
        <v>36</v>
      </c>
    </row>
    <row r="22" spans="1:9" s="110" customFormat="1" ht="12.75" customHeight="1" x14ac:dyDescent="0.25">
      <c r="A22" s="367" t="s">
        <v>236</v>
      </c>
      <c r="B22" s="182">
        <v>2421</v>
      </c>
      <c r="C22" s="182">
        <v>970</v>
      </c>
      <c r="D22" s="182">
        <v>1055</v>
      </c>
      <c r="E22" s="182">
        <v>148</v>
      </c>
      <c r="F22" s="182">
        <v>1020</v>
      </c>
      <c r="G22" s="182">
        <v>1650</v>
      </c>
      <c r="H22" s="182">
        <v>5677</v>
      </c>
      <c r="I22" s="182">
        <v>264</v>
      </c>
    </row>
    <row r="23" spans="1:9" s="110" customFormat="1" ht="12.75" customHeight="1" x14ac:dyDescent="0.25">
      <c r="A23" s="368" t="s">
        <v>235</v>
      </c>
      <c r="B23" s="111">
        <v>3620</v>
      </c>
      <c r="C23" s="111">
        <v>891</v>
      </c>
      <c r="D23" s="111">
        <v>367</v>
      </c>
      <c r="E23" s="111">
        <v>101</v>
      </c>
      <c r="F23" s="111">
        <v>151</v>
      </c>
      <c r="G23" s="111">
        <v>845</v>
      </c>
      <c r="H23" s="111">
        <v>4821</v>
      </c>
      <c r="I23" s="111">
        <v>120</v>
      </c>
    </row>
    <row r="24" spans="1:9" s="110" customFormat="1" ht="12.75" customHeight="1" x14ac:dyDescent="0.25">
      <c r="A24" s="368" t="s">
        <v>234</v>
      </c>
      <c r="B24" s="111">
        <v>1065</v>
      </c>
      <c r="C24" s="111">
        <v>201</v>
      </c>
      <c r="D24" s="111">
        <v>418</v>
      </c>
      <c r="E24" s="111">
        <v>112</v>
      </c>
      <c r="F24" s="111">
        <v>47</v>
      </c>
      <c r="G24" s="111">
        <v>589</v>
      </c>
      <c r="H24" s="111">
        <v>1792</v>
      </c>
      <c r="I24" s="111">
        <v>31</v>
      </c>
    </row>
    <row r="25" spans="1:9" s="110" customFormat="1" ht="12.75" customHeight="1" x14ac:dyDescent="0.25">
      <c r="A25" s="368" t="s">
        <v>233</v>
      </c>
      <c r="B25" s="111">
        <v>2520</v>
      </c>
      <c r="C25" s="111">
        <v>3381</v>
      </c>
      <c r="D25" s="111">
        <v>213</v>
      </c>
      <c r="E25" s="111">
        <v>46</v>
      </c>
      <c r="F25" s="111">
        <v>88</v>
      </c>
      <c r="G25" s="111">
        <v>342</v>
      </c>
      <c r="H25" s="111">
        <v>3026</v>
      </c>
      <c r="I25" s="111">
        <v>171</v>
      </c>
    </row>
    <row r="26" spans="1:9" s="110" customFormat="1" ht="12.75" customHeight="1" x14ac:dyDescent="0.25">
      <c r="A26" s="367" t="s">
        <v>232</v>
      </c>
      <c r="B26" s="182">
        <v>7205</v>
      </c>
      <c r="C26" s="182">
        <v>4473</v>
      </c>
      <c r="D26" s="182">
        <v>998</v>
      </c>
      <c r="E26" s="182">
        <v>259</v>
      </c>
      <c r="F26" s="182">
        <v>286</v>
      </c>
      <c r="G26" s="182">
        <v>1776</v>
      </c>
      <c r="H26" s="182">
        <v>9639</v>
      </c>
      <c r="I26" s="182">
        <v>322</v>
      </c>
    </row>
    <row r="27" spans="1:9" s="110" customFormat="1" ht="12.75" customHeight="1" x14ac:dyDescent="0.25">
      <c r="A27" s="368" t="s">
        <v>231</v>
      </c>
      <c r="B27" s="111">
        <v>3365</v>
      </c>
      <c r="C27" s="111">
        <v>379</v>
      </c>
      <c r="D27" s="111">
        <v>1672</v>
      </c>
      <c r="E27" s="111">
        <v>1845</v>
      </c>
      <c r="F27" s="111">
        <v>70</v>
      </c>
      <c r="G27" s="111">
        <v>2215</v>
      </c>
      <c r="H27" s="111">
        <v>5790</v>
      </c>
      <c r="I27" s="111">
        <v>98</v>
      </c>
    </row>
    <row r="28" spans="1:9" s="110" customFormat="1" ht="12.75" customHeight="1" x14ac:dyDescent="0.25">
      <c r="A28" s="368" t="s">
        <v>230</v>
      </c>
      <c r="B28" s="111">
        <v>1910</v>
      </c>
      <c r="C28" s="111">
        <v>126</v>
      </c>
      <c r="D28" s="111">
        <v>211</v>
      </c>
      <c r="E28" s="111">
        <v>351</v>
      </c>
      <c r="F28" s="111">
        <v>24</v>
      </c>
      <c r="G28" s="111">
        <v>317</v>
      </c>
      <c r="H28" s="111">
        <v>2313</v>
      </c>
      <c r="I28" s="111">
        <v>25</v>
      </c>
    </row>
    <row r="29" spans="1:9" s="110" customFormat="1" ht="12.75" customHeight="1" x14ac:dyDescent="0.25">
      <c r="A29" s="368" t="s">
        <v>229</v>
      </c>
      <c r="B29" s="111">
        <v>2947</v>
      </c>
      <c r="C29" s="111">
        <v>182</v>
      </c>
      <c r="D29" s="111">
        <v>941</v>
      </c>
      <c r="E29" s="111">
        <v>4749</v>
      </c>
      <c r="F29" s="111">
        <v>81</v>
      </c>
      <c r="G29" s="111">
        <v>1537</v>
      </c>
      <c r="H29" s="111">
        <v>4805</v>
      </c>
      <c r="I29" s="111">
        <v>229</v>
      </c>
    </row>
    <row r="30" spans="1:9" s="110" customFormat="1" ht="12.75" customHeight="1" x14ac:dyDescent="0.25">
      <c r="A30" s="367" t="s">
        <v>228</v>
      </c>
      <c r="B30" s="182">
        <v>8222</v>
      </c>
      <c r="C30" s="182">
        <v>687</v>
      </c>
      <c r="D30" s="182">
        <v>2824</v>
      </c>
      <c r="E30" s="182">
        <v>6945</v>
      </c>
      <c r="F30" s="182">
        <v>175</v>
      </c>
      <c r="G30" s="182">
        <v>4069</v>
      </c>
      <c r="H30" s="182">
        <v>12908</v>
      </c>
      <c r="I30" s="182">
        <v>352</v>
      </c>
    </row>
    <row r="31" spans="1:9" s="110" customFormat="1" ht="12.75" customHeight="1" x14ac:dyDescent="0.25">
      <c r="A31" s="367" t="s">
        <v>227</v>
      </c>
      <c r="B31" s="182">
        <f>+B30+B26+B22</f>
        <v>17848</v>
      </c>
      <c r="C31" s="182">
        <f>+C30+C26+C22</f>
        <v>6130</v>
      </c>
      <c r="D31" s="182">
        <f>+D30+D26+D22</f>
        <v>4877</v>
      </c>
      <c r="E31" s="182">
        <f>+E30+E26++E22</f>
        <v>7352</v>
      </c>
      <c r="F31" s="182">
        <f>+F30+F26+F22</f>
        <v>1481</v>
      </c>
      <c r="G31" s="182">
        <f>+G30+G26+G22</f>
        <v>7495</v>
      </c>
      <c r="H31" s="182">
        <f>+H30+H26+H22</f>
        <v>28224</v>
      </c>
      <c r="I31" s="182">
        <f>+I30+I26+I22</f>
        <v>938</v>
      </c>
    </row>
    <row r="32" spans="1:9" s="110" customFormat="1" ht="12.75" customHeight="1" x14ac:dyDescent="0.25">
      <c r="A32" s="366" t="s">
        <v>22</v>
      </c>
      <c r="B32" s="241">
        <f t="shared" ref="B32:I32" si="1">+B31+B18+B5</f>
        <v>73520</v>
      </c>
      <c r="C32" s="241">
        <f t="shared" si="1"/>
        <v>15362</v>
      </c>
      <c r="D32" s="241">
        <f t="shared" si="1"/>
        <v>21877</v>
      </c>
      <c r="E32" s="241">
        <f t="shared" si="1"/>
        <v>13226</v>
      </c>
      <c r="F32" s="241">
        <f t="shared" si="1"/>
        <v>8076</v>
      </c>
      <c r="G32" s="241">
        <f t="shared" si="1"/>
        <v>39631</v>
      </c>
      <c r="H32" s="241">
        <f t="shared" si="1"/>
        <v>127869</v>
      </c>
      <c r="I32" s="241">
        <f t="shared" si="1"/>
        <v>12069</v>
      </c>
    </row>
    <row r="33" spans="1:9" s="110" customFormat="1" ht="12.75" customHeight="1" x14ac:dyDescent="0.25">
      <c r="A33" s="222" t="s">
        <v>226</v>
      </c>
      <c r="B33" s="247"/>
      <c r="C33" s="247"/>
      <c r="D33" s="247"/>
      <c r="E33" s="247"/>
      <c r="F33" s="247"/>
      <c r="G33" s="247"/>
      <c r="H33" s="247"/>
      <c r="I33" s="247"/>
    </row>
    <row r="34" spans="1:9" s="110" customFormat="1" ht="12.75" customHeight="1" x14ac:dyDescent="0.25">
      <c r="A34" s="364" t="s">
        <v>294</v>
      </c>
      <c r="B34" s="111">
        <v>3602</v>
      </c>
      <c r="C34" s="111">
        <v>956</v>
      </c>
      <c r="D34" s="111">
        <v>3551</v>
      </c>
      <c r="E34" s="111">
        <v>301</v>
      </c>
      <c r="F34" s="111">
        <v>327</v>
      </c>
      <c r="G34" s="111">
        <v>5852</v>
      </c>
      <c r="H34" s="111">
        <v>9971</v>
      </c>
      <c r="I34" s="111">
        <v>7</v>
      </c>
    </row>
    <row r="35" spans="1:9" s="110" customFormat="1" ht="12.75" customHeight="1" x14ac:dyDescent="0.25">
      <c r="A35" s="364" t="s">
        <v>293</v>
      </c>
      <c r="B35" s="111">
        <v>4729</v>
      </c>
      <c r="C35" s="111">
        <v>912</v>
      </c>
      <c r="D35" s="111">
        <v>2793</v>
      </c>
      <c r="E35" s="111">
        <v>558</v>
      </c>
      <c r="F35" s="111">
        <v>764</v>
      </c>
      <c r="G35" s="111">
        <v>4104</v>
      </c>
      <c r="H35" s="111">
        <v>9877</v>
      </c>
      <c r="I35" s="111">
        <v>23</v>
      </c>
    </row>
    <row r="36" spans="1:9" s="110" customFormat="1" ht="12.75" customHeight="1" x14ac:dyDescent="0.25">
      <c r="A36" s="364" t="s">
        <v>292</v>
      </c>
      <c r="B36" s="111">
        <v>8443</v>
      </c>
      <c r="C36" s="111">
        <v>1758</v>
      </c>
      <c r="D36" s="111">
        <v>2774</v>
      </c>
      <c r="E36" s="111">
        <v>1473</v>
      </c>
      <c r="F36" s="111">
        <v>1142</v>
      </c>
      <c r="G36" s="111">
        <v>4066</v>
      </c>
      <c r="H36" s="111">
        <v>14085</v>
      </c>
      <c r="I36" s="111">
        <v>91</v>
      </c>
    </row>
    <row r="37" spans="1:9" s="110" customFormat="1" ht="12.75" customHeight="1" x14ac:dyDescent="0.25">
      <c r="A37" s="364" t="s">
        <v>291</v>
      </c>
      <c r="B37" s="111">
        <v>6151</v>
      </c>
      <c r="C37" s="111">
        <v>966</v>
      </c>
      <c r="D37" s="111">
        <v>1048</v>
      </c>
      <c r="E37" s="111">
        <v>710</v>
      </c>
      <c r="F37" s="111">
        <v>297</v>
      </c>
      <c r="G37" s="111">
        <v>1710</v>
      </c>
      <c r="H37" s="111">
        <v>8570</v>
      </c>
      <c r="I37" s="111">
        <v>117</v>
      </c>
    </row>
    <row r="38" spans="1:9" s="110" customFormat="1" ht="12.75" customHeight="1" x14ac:dyDescent="0.25">
      <c r="A38" s="364" t="s">
        <v>290</v>
      </c>
      <c r="B38" s="111">
        <v>7607</v>
      </c>
      <c r="C38" s="111">
        <v>1458</v>
      </c>
      <c r="D38" s="111">
        <v>1527</v>
      </c>
      <c r="E38" s="111">
        <v>748</v>
      </c>
      <c r="F38" s="111">
        <v>765</v>
      </c>
      <c r="G38" s="111">
        <v>2290</v>
      </c>
      <c r="H38" s="111">
        <v>11136</v>
      </c>
      <c r="I38" s="111">
        <v>248</v>
      </c>
    </row>
    <row r="39" spans="1:9" s="110" customFormat="1" ht="12.75" customHeight="1" x14ac:dyDescent="0.25">
      <c r="A39" s="364" t="s">
        <v>289</v>
      </c>
      <c r="B39" s="111">
        <v>7295</v>
      </c>
      <c r="C39" s="111">
        <v>1348</v>
      </c>
      <c r="D39" s="111">
        <v>2000</v>
      </c>
      <c r="E39" s="111">
        <v>1517</v>
      </c>
      <c r="F39" s="111">
        <v>1033</v>
      </c>
      <c r="G39" s="111">
        <v>2995</v>
      </c>
      <c r="H39" s="111">
        <v>11981</v>
      </c>
      <c r="I39" s="111">
        <v>507</v>
      </c>
    </row>
    <row r="40" spans="1:9" s="110" customFormat="1" ht="12.75" customHeight="1" x14ac:dyDescent="0.25">
      <c r="A40" s="364" t="s">
        <v>288</v>
      </c>
      <c r="B40" s="111">
        <v>2948</v>
      </c>
      <c r="C40" s="111">
        <v>505</v>
      </c>
      <c r="D40" s="111">
        <v>741</v>
      </c>
      <c r="E40" s="111">
        <v>468</v>
      </c>
      <c r="F40" s="111">
        <v>342</v>
      </c>
      <c r="G40" s="111">
        <v>1496</v>
      </c>
      <c r="H40" s="111">
        <v>5072</v>
      </c>
      <c r="I40" s="111">
        <v>259</v>
      </c>
    </row>
    <row r="41" spans="1:9" s="110" customFormat="1" ht="12.75" customHeight="1" x14ac:dyDescent="0.25">
      <c r="A41" s="364" t="s">
        <v>287</v>
      </c>
      <c r="B41" s="111">
        <v>5026</v>
      </c>
      <c r="C41" s="111">
        <v>2111</v>
      </c>
      <c r="D41" s="111">
        <v>3563</v>
      </c>
      <c r="E41" s="111">
        <v>4303</v>
      </c>
      <c r="F41" s="111">
        <v>1128</v>
      </c>
      <c r="G41" s="111">
        <v>5687</v>
      </c>
      <c r="H41" s="111">
        <v>12671</v>
      </c>
      <c r="I41" s="111">
        <v>867</v>
      </c>
    </row>
    <row r="42" spans="1:9" s="110" customFormat="1" ht="12.75" customHeight="1" x14ac:dyDescent="0.25">
      <c r="A42" s="365" t="s">
        <v>225</v>
      </c>
      <c r="B42" s="111">
        <v>27465</v>
      </c>
      <c r="C42" s="111">
        <v>6530</v>
      </c>
      <c r="D42" s="111">
        <v>9857</v>
      </c>
      <c r="E42" s="111">
        <v>7942</v>
      </c>
      <c r="F42" s="111">
        <v>3558</v>
      </c>
      <c r="G42" s="111">
        <v>15354</v>
      </c>
      <c r="H42" s="247">
        <v>48983</v>
      </c>
      <c r="I42" s="111">
        <v>1993</v>
      </c>
    </row>
    <row r="43" spans="1:9" s="110" customFormat="1" ht="12.75" customHeight="1" x14ac:dyDescent="0.25">
      <c r="A43" s="364" t="s">
        <v>224</v>
      </c>
      <c r="B43" s="111">
        <v>18336</v>
      </c>
      <c r="C43" s="111">
        <v>3484</v>
      </c>
      <c r="D43" s="111">
        <v>8140</v>
      </c>
      <c r="E43" s="111">
        <v>2136</v>
      </c>
      <c r="F43" s="111">
        <v>2240</v>
      </c>
      <c r="G43" s="111">
        <v>12846</v>
      </c>
      <c r="H43" s="247">
        <v>34380</v>
      </c>
      <c r="I43" s="111">
        <v>126</v>
      </c>
    </row>
  </sheetData>
  <pageMargins left="0.75" right="0.75" top="1" bottom="1" header="0.5" footer="0.5"/>
  <pageSetup paperSize="9" scale="96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F6A863-CC16-478E-BC63-51A1BA86B215}">
  <dimension ref="A1:K53"/>
  <sheetViews>
    <sheetView zoomScaleNormal="100" zoomScaleSheetLayoutView="100" workbookViewId="0"/>
  </sheetViews>
  <sheetFormatPr defaultRowHeight="11.25" x14ac:dyDescent="0.25"/>
  <cols>
    <col min="1" max="1" width="27" style="56" customWidth="1"/>
    <col min="2" max="11" width="7.140625" style="56" customWidth="1"/>
    <col min="12" max="16384" width="9.140625" style="56"/>
  </cols>
  <sheetData>
    <row r="1" spans="1:11" ht="12" customHeight="1" thickBot="1" x14ac:dyDescent="0.25">
      <c r="A1" s="66" t="s">
        <v>98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ht="21.75" customHeight="1" x14ac:dyDescent="0.2">
      <c r="A2" s="396" t="s">
        <v>97</v>
      </c>
      <c r="B2" s="398" t="s">
        <v>47</v>
      </c>
      <c r="C2" s="399"/>
      <c r="D2" s="399"/>
      <c r="E2" s="399"/>
      <c r="F2" s="399"/>
      <c r="G2" s="399"/>
      <c r="H2" s="399"/>
      <c r="I2" s="399"/>
      <c r="J2" s="399"/>
      <c r="K2" s="399"/>
    </row>
    <row r="3" spans="1:11" ht="21.75" customHeight="1" x14ac:dyDescent="0.25">
      <c r="A3" s="397"/>
      <c r="B3" s="65">
        <v>1990</v>
      </c>
      <c r="C3" s="65">
        <v>1995</v>
      </c>
      <c r="D3" s="65">
        <v>2000</v>
      </c>
      <c r="E3" s="65">
        <v>2001</v>
      </c>
      <c r="F3" s="65">
        <v>2005</v>
      </c>
      <c r="G3" s="49">
        <v>2007</v>
      </c>
      <c r="H3" s="49">
        <v>2008</v>
      </c>
      <c r="I3" s="49">
        <v>2009</v>
      </c>
      <c r="J3" s="49">
        <v>2010</v>
      </c>
      <c r="K3" s="49">
        <v>2011</v>
      </c>
    </row>
    <row r="4" spans="1:11" s="57" customFormat="1" ht="12.75" x14ac:dyDescent="0.25">
      <c r="A4" s="59" t="s">
        <v>96</v>
      </c>
      <c r="B4" s="64"/>
      <c r="C4" s="63"/>
      <c r="D4" s="63"/>
      <c r="E4" s="63"/>
      <c r="F4" s="63"/>
      <c r="G4" s="63"/>
    </row>
    <row r="5" spans="1:11" s="57" customFormat="1" ht="12.75" x14ac:dyDescent="0.25">
      <c r="A5" s="60" t="s">
        <v>95</v>
      </c>
      <c r="B5" s="9">
        <v>111</v>
      </c>
      <c r="C5" s="9">
        <v>136</v>
      </c>
      <c r="D5" s="9">
        <v>156</v>
      </c>
      <c r="E5" s="9">
        <v>124</v>
      </c>
      <c r="F5" s="9">
        <v>793</v>
      </c>
      <c r="G5" s="9">
        <v>308</v>
      </c>
      <c r="H5" s="9">
        <v>659</v>
      </c>
      <c r="I5" s="9">
        <v>670</v>
      </c>
      <c r="J5" s="9">
        <v>585</v>
      </c>
      <c r="K5" s="9">
        <v>541</v>
      </c>
    </row>
    <row r="6" spans="1:11" s="57" customFormat="1" ht="12.75" x14ac:dyDescent="0.25">
      <c r="A6" s="60" t="s">
        <v>94</v>
      </c>
      <c r="B6" s="9">
        <v>17</v>
      </c>
      <c r="C6" s="9">
        <v>27</v>
      </c>
      <c r="D6" s="9">
        <v>47</v>
      </c>
      <c r="E6" s="9">
        <v>42</v>
      </c>
      <c r="F6" s="9">
        <v>146</v>
      </c>
      <c r="G6" s="9">
        <v>9</v>
      </c>
      <c r="H6" s="9">
        <v>127</v>
      </c>
      <c r="I6" s="9">
        <v>124</v>
      </c>
      <c r="J6" s="9">
        <v>165</v>
      </c>
      <c r="K6" s="9">
        <v>117</v>
      </c>
    </row>
    <row r="7" spans="1:11" s="57" customFormat="1" ht="12.75" x14ac:dyDescent="0.25">
      <c r="A7" s="60" t="s">
        <v>93</v>
      </c>
      <c r="B7" s="9">
        <v>10</v>
      </c>
      <c r="C7" s="9">
        <v>11</v>
      </c>
      <c r="D7" s="9">
        <v>22</v>
      </c>
      <c r="E7" s="9">
        <v>27</v>
      </c>
      <c r="F7" s="9">
        <v>100</v>
      </c>
      <c r="G7" s="9">
        <v>5</v>
      </c>
      <c r="H7" s="9">
        <v>45</v>
      </c>
      <c r="I7" s="9">
        <v>50</v>
      </c>
      <c r="J7" s="9">
        <v>57</v>
      </c>
      <c r="K7" s="9">
        <v>36</v>
      </c>
    </row>
    <row r="8" spans="1:11" s="57" customFormat="1" ht="12.75" x14ac:dyDescent="0.25">
      <c r="A8" s="60" t="s">
        <v>92</v>
      </c>
      <c r="B8" s="9">
        <v>149</v>
      </c>
      <c r="C8" s="9">
        <v>198</v>
      </c>
      <c r="D8" s="9">
        <v>149</v>
      </c>
      <c r="E8" s="9">
        <v>158</v>
      </c>
      <c r="F8" s="9">
        <v>707</v>
      </c>
      <c r="G8" s="9">
        <v>68</v>
      </c>
      <c r="H8" s="9">
        <v>421</v>
      </c>
      <c r="I8" s="9">
        <v>335</v>
      </c>
      <c r="J8" s="9">
        <v>332</v>
      </c>
      <c r="K8" s="9">
        <v>395</v>
      </c>
    </row>
    <row r="9" spans="1:11" s="57" customFormat="1" ht="12.75" x14ac:dyDescent="0.25">
      <c r="A9" s="60" t="s">
        <v>91</v>
      </c>
      <c r="B9" s="9">
        <v>22</v>
      </c>
      <c r="C9" s="9">
        <v>52</v>
      </c>
      <c r="D9" s="9">
        <v>132</v>
      </c>
      <c r="E9" s="9">
        <v>82</v>
      </c>
      <c r="F9" s="9">
        <v>178</v>
      </c>
      <c r="G9" s="9">
        <v>6</v>
      </c>
      <c r="H9" s="9">
        <v>73</v>
      </c>
      <c r="I9" s="9">
        <v>56</v>
      </c>
      <c r="J9" s="9">
        <v>63</v>
      </c>
      <c r="K9" s="9">
        <v>56</v>
      </c>
    </row>
    <row r="10" spans="1:11" s="57" customFormat="1" ht="12.75" x14ac:dyDescent="0.25">
      <c r="A10" s="60" t="s">
        <v>90</v>
      </c>
      <c r="B10" s="9">
        <v>73</v>
      </c>
      <c r="C10" s="9">
        <v>110</v>
      </c>
      <c r="D10" s="9">
        <v>188</v>
      </c>
      <c r="E10" s="9">
        <v>221</v>
      </c>
      <c r="F10" s="9">
        <v>650</v>
      </c>
      <c r="G10" s="9">
        <v>44</v>
      </c>
      <c r="H10" s="9">
        <v>376</v>
      </c>
      <c r="I10" s="9">
        <v>387</v>
      </c>
      <c r="J10" s="9">
        <v>344</v>
      </c>
      <c r="K10" s="9">
        <v>328</v>
      </c>
    </row>
    <row r="11" spans="1:11" s="57" customFormat="1" ht="12.75" x14ac:dyDescent="0.25">
      <c r="A11" s="60" t="s">
        <v>89</v>
      </c>
      <c r="B11" s="9">
        <v>222</v>
      </c>
      <c r="C11" s="9">
        <v>198</v>
      </c>
      <c r="D11" s="9">
        <v>66</v>
      </c>
      <c r="E11" s="9">
        <v>43</v>
      </c>
      <c r="F11" s="9">
        <v>88</v>
      </c>
      <c r="G11" s="9">
        <v>27</v>
      </c>
      <c r="H11" s="9">
        <v>50</v>
      </c>
      <c r="I11" s="9">
        <v>44</v>
      </c>
      <c r="J11" s="9">
        <v>39</v>
      </c>
      <c r="K11" s="9">
        <v>63</v>
      </c>
    </row>
    <row r="12" spans="1:11" s="57" customFormat="1" ht="12.75" x14ac:dyDescent="0.25">
      <c r="A12" s="60" t="s">
        <v>88</v>
      </c>
      <c r="B12" s="9">
        <v>41</v>
      </c>
      <c r="C12" s="9">
        <v>69</v>
      </c>
      <c r="D12" s="9">
        <v>88</v>
      </c>
      <c r="E12" s="9">
        <v>102</v>
      </c>
      <c r="F12" s="9">
        <v>425</v>
      </c>
      <c r="G12" s="9">
        <v>49</v>
      </c>
      <c r="H12" s="9">
        <v>320</v>
      </c>
      <c r="I12" s="9">
        <v>382</v>
      </c>
      <c r="J12" s="9">
        <v>328</v>
      </c>
      <c r="K12" s="9">
        <v>320</v>
      </c>
    </row>
    <row r="13" spans="1:11" s="57" customFormat="1" ht="12.75" x14ac:dyDescent="0.25">
      <c r="A13" s="60" t="s">
        <v>87</v>
      </c>
      <c r="B13" s="9">
        <v>8</v>
      </c>
      <c r="C13" s="9">
        <v>12</v>
      </c>
      <c r="D13" s="9">
        <v>22</v>
      </c>
      <c r="E13" s="9">
        <v>20</v>
      </c>
      <c r="F13" s="9">
        <v>83</v>
      </c>
      <c r="G13" s="9">
        <v>10</v>
      </c>
      <c r="H13" s="9">
        <v>72</v>
      </c>
      <c r="I13" s="9">
        <v>77</v>
      </c>
      <c r="J13" s="9">
        <v>55</v>
      </c>
      <c r="K13" s="9">
        <v>59</v>
      </c>
    </row>
    <row r="14" spans="1:11" s="57" customFormat="1" ht="12.75" x14ac:dyDescent="0.25">
      <c r="A14" s="60" t="s">
        <v>86</v>
      </c>
      <c r="B14" s="9" t="s">
        <v>11</v>
      </c>
      <c r="C14" s="9">
        <v>2</v>
      </c>
      <c r="D14" s="9">
        <v>1</v>
      </c>
      <c r="E14" s="9" t="s">
        <v>11</v>
      </c>
      <c r="F14" s="9">
        <v>3</v>
      </c>
      <c r="G14" s="9">
        <v>2</v>
      </c>
      <c r="H14" s="9">
        <v>5</v>
      </c>
      <c r="I14" s="9">
        <v>4</v>
      </c>
      <c r="J14" s="9">
        <v>1</v>
      </c>
      <c r="K14" s="9">
        <v>2</v>
      </c>
    </row>
    <row r="15" spans="1:11" s="57" customFormat="1" ht="12.75" x14ac:dyDescent="0.25">
      <c r="A15" s="60" t="s">
        <v>85</v>
      </c>
      <c r="B15" s="9">
        <v>533</v>
      </c>
      <c r="C15" s="9">
        <v>443</v>
      </c>
      <c r="D15" s="9">
        <v>785</v>
      </c>
      <c r="E15" s="9">
        <v>753</v>
      </c>
      <c r="F15" s="9">
        <v>3857</v>
      </c>
      <c r="G15" s="9">
        <v>711</v>
      </c>
      <c r="H15" s="9">
        <v>3201</v>
      </c>
      <c r="I15" s="9">
        <v>2694</v>
      </c>
      <c r="J15" s="9">
        <v>2420</v>
      </c>
      <c r="K15" s="9">
        <v>2428</v>
      </c>
    </row>
    <row r="16" spans="1:11" s="57" customFormat="1" ht="12.75" x14ac:dyDescent="0.25">
      <c r="A16" s="60" t="s">
        <v>84</v>
      </c>
      <c r="B16" s="9">
        <v>54</v>
      </c>
      <c r="C16" s="9">
        <v>80</v>
      </c>
      <c r="D16" s="9">
        <v>99</v>
      </c>
      <c r="E16" s="9">
        <v>116</v>
      </c>
      <c r="F16" s="9">
        <v>320</v>
      </c>
      <c r="G16" s="9">
        <v>146</v>
      </c>
      <c r="H16" s="9">
        <v>255</v>
      </c>
      <c r="I16" s="9">
        <v>267</v>
      </c>
      <c r="J16" s="9">
        <v>253</v>
      </c>
      <c r="K16" s="9">
        <v>318</v>
      </c>
    </row>
    <row r="17" spans="1:11" s="57" customFormat="1" ht="12.75" x14ac:dyDescent="0.25">
      <c r="A17" s="60" t="s">
        <v>83</v>
      </c>
      <c r="B17" s="9">
        <v>9</v>
      </c>
      <c r="C17" s="9">
        <v>7</v>
      </c>
      <c r="D17" s="9">
        <v>5</v>
      </c>
      <c r="E17" s="9">
        <v>8</v>
      </c>
      <c r="F17" s="9">
        <v>25</v>
      </c>
      <c r="G17" s="9">
        <v>10</v>
      </c>
      <c r="H17" s="9">
        <v>69</v>
      </c>
      <c r="I17" s="9">
        <v>49</v>
      </c>
      <c r="J17" s="9">
        <v>36</v>
      </c>
      <c r="K17" s="9">
        <v>68</v>
      </c>
    </row>
    <row r="18" spans="1:11" s="57" customFormat="1" ht="12.75" x14ac:dyDescent="0.25">
      <c r="A18" s="60" t="s">
        <v>82</v>
      </c>
      <c r="B18" s="9">
        <v>16</v>
      </c>
      <c r="C18" s="9">
        <v>17</v>
      </c>
      <c r="D18" s="9">
        <v>16</v>
      </c>
      <c r="E18" s="9">
        <v>19</v>
      </c>
      <c r="F18" s="9">
        <v>79</v>
      </c>
      <c r="G18" s="9">
        <v>17</v>
      </c>
      <c r="H18" s="9">
        <v>107</v>
      </c>
      <c r="I18" s="9">
        <v>141</v>
      </c>
      <c r="J18" s="9">
        <v>191</v>
      </c>
      <c r="K18" s="9">
        <v>161</v>
      </c>
    </row>
    <row r="19" spans="1:11" s="57" customFormat="1" ht="12.75" x14ac:dyDescent="0.25">
      <c r="A19" s="60" t="s">
        <v>81</v>
      </c>
      <c r="B19" s="9">
        <v>78</v>
      </c>
      <c r="C19" s="9">
        <v>53</v>
      </c>
      <c r="D19" s="9">
        <v>66</v>
      </c>
      <c r="E19" s="9">
        <v>71</v>
      </c>
      <c r="F19" s="9">
        <v>265</v>
      </c>
      <c r="G19" s="9">
        <v>27</v>
      </c>
      <c r="H19" s="9">
        <v>178</v>
      </c>
      <c r="I19" s="9">
        <v>202</v>
      </c>
      <c r="J19" s="9">
        <v>143</v>
      </c>
      <c r="K19" s="9">
        <v>148</v>
      </c>
    </row>
    <row r="20" spans="1:11" s="57" customFormat="1" ht="12.75" x14ac:dyDescent="0.25">
      <c r="A20" s="59" t="s">
        <v>80</v>
      </c>
      <c r="B20" s="58">
        <v>1343</v>
      </c>
      <c r="C20" s="58">
        <v>1415</v>
      </c>
      <c r="D20" s="58">
        <v>1842</v>
      </c>
      <c r="E20" s="58">
        <v>1786</v>
      </c>
      <c r="F20" s="58">
        <v>7719</v>
      </c>
      <c r="G20" s="58">
        <v>1439</v>
      </c>
      <c r="H20" s="58">
        <v>5958</v>
      </c>
      <c r="I20" s="62">
        <v>5482</v>
      </c>
      <c r="J20" s="62">
        <v>5012</v>
      </c>
      <c r="K20" s="58">
        <v>5040</v>
      </c>
    </row>
    <row r="21" spans="1:11" s="57" customFormat="1" ht="12.75" x14ac:dyDescent="0.25">
      <c r="A21" s="60" t="s">
        <v>79</v>
      </c>
      <c r="B21" s="9">
        <v>760</v>
      </c>
      <c r="C21" s="9">
        <v>307</v>
      </c>
      <c r="D21" s="9">
        <v>75</v>
      </c>
      <c r="E21" s="9">
        <v>76</v>
      </c>
      <c r="F21" s="9">
        <v>290</v>
      </c>
      <c r="G21" s="9">
        <v>34</v>
      </c>
      <c r="H21" s="9">
        <v>177</v>
      </c>
      <c r="I21" s="9">
        <v>218</v>
      </c>
      <c r="J21" s="9">
        <v>192</v>
      </c>
      <c r="K21" s="9">
        <v>193</v>
      </c>
    </row>
    <row r="22" spans="1:11" s="57" customFormat="1" ht="12.75" x14ac:dyDescent="0.25">
      <c r="A22" s="60" t="s">
        <v>78</v>
      </c>
      <c r="B22" s="9">
        <v>29617</v>
      </c>
      <c r="C22" s="9">
        <v>5101</v>
      </c>
      <c r="D22" s="9">
        <v>8894</v>
      </c>
      <c r="E22" s="9">
        <v>10648</v>
      </c>
      <c r="F22" s="9">
        <v>8895</v>
      </c>
      <c r="G22" s="9">
        <v>6735</v>
      </c>
      <c r="H22" s="9">
        <v>9987</v>
      </c>
      <c r="I22" s="9">
        <v>7104</v>
      </c>
      <c r="J22" s="9">
        <v>6581</v>
      </c>
      <c r="K22" s="9">
        <v>5804</v>
      </c>
    </row>
    <row r="23" spans="1:11" s="57" customFormat="1" ht="12.75" x14ac:dyDescent="0.25">
      <c r="A23" s="60" t="s">
        <v>77</v>
      </c>
      <c r="B23" s="9" t="s">
        <v>11</v>
      </c>
      <c r="C23" s="9">
        <v>233</v>
      </c>
      <c r="D23" s="9">
        <v>1034</v>
      </c>
      <c r="E23" s="9">
        <v>519</v>
      </c>
      <c r="F23" s="9">
        <v>1632</v>
      </c>
      <c r="G23" s="9">
        <v>674</v>
      </c>
      <c r="H23" s="9">
        <v>1286</v>
      </c>
      <c r="I23" s="9">
        <v>1169</v>
      </c>
      <c r="J23" s="9">
        <v>1195</v>
      </c>
      <c r="K23" s="9">
        <v>1129</v>
      </c>
    </row>
    <row r="24" spans="1:11" s="57" customFormat="1" ht="12.75" x14ac:dyDescent="0.25">
      <c r="A24" s="59" t="s">
        <v>76</v>
      </c>
      <c r="B24" s="58">
        <v>31849</v>
      </c>
      <c r="C24" s="58">
        <v>7197</v>
      </c>
      <c r="D24" s="58">
        <v>12111</v>
      </c>
      <c r="E24" s="58">
        <v>13239</v>
      </c>
      <c r="F24" s="58">
        <v>18819</v>
      </c>
      <c r="G24" s="58">
        <v>8997</v>
      </c>
      <c r="H24" s="58">
        <v>17664</v>
      </c>
      <c r="I24" s="58">
        <v>14244</v>
      </c>
      <c r="J24" s="58">
        <v>13242</v>
      </c>
      <c r="K24" s="58">
        <v>12451</v>
      </c>
    </row>
    <row r="25" spans="1:11" s="57" customFormat="1" ht="12.75" x14ac:dyDescent="0.25">
      <c r="A25" s="60" t="s">
        <v>75</v>
      </c>
      <c r="B25" s="9" t="s">
        <v>11</v>
      </c>
      <c r="C25" s="9">
        <v>219</v>
      </c>
      <c r="D25" s="9">
        <v>168</v>
      </c>
      <c r="E25" s="9">
        <v>79</v>
      </c>
      <c r="F25" s="9">
        <v>45</v>
      </c>
      <c r="G25" s="9">
        <v>107</v>
      </c>
      <c r="H25" s="9">
        <v>417</v>
      </c>
      <c r="I25" s="9">
        <v>140</v>
      </c>
      <c r="J25" s="9">
        <v>178</v>
      </c>
      <c r="K25" s="9">
        <v>221</v>
      </c>
    </row>
    <row r="26" spans="1:11" s="57" customFormat="1" ht="12.75" x14ac:dyDescent="0.25">
      <c r="A26" s="60" t="s">
        <v>74</v>
      </c>
      <c r="B26" s="9">
        <v>17</v>
      </c>
      <c r="C26" s="9">
        <v>128</v>
      </c>
      <c r="D26" s="9">
        <v>181</v>
      </c>
      <c r="E26" s="9">
        <v>190</v>
      </c>
      <c r="F26" s="9">
        <v>220</v>
      </c>
      <c r="G26" s="9">
        <v>72</v>
      </c>
      <c r="H26" s="9">
        <v>164</v>
      </c>
      <c r="I26" s="9">
        <v>143</v>
      </c>
      <c r="J26" s="9">
        <v>146</v>
      </c>
      <c r="K26" s="9">
        <v>182</v>
      </c>
    </row>
    <row r="27" spans="1:11" s="57" customFormat="1" ht="12.75" x14ac:dyDescent="0.25">
      <c r="A27" s="60" t="s">
        <v>73</v>
      </c>
      <c r="B27" s="9" t="s">
        <v>11</v>
      </c>
      <c r="C27" s="9">
        <v>525</v>
      </c>
      <c r="D27" s="9">
        <v>311</v>
      </c>
      <c r="E27" s="9">
        <v>281</v>
      </c>
      <c r="F27" s="9">
        <v>170</v>
      </c>
      <c r="G27" s="9">
        <v>296</v>
      </c>
      <c r="H27" s="9">
        <v>366</v>
      </c>
      <c r="I27" s="9">
        <v>450</v>
      </c>
      <c r="J27" s="9">
        <v>391</v>
      </c>
      <c r="K27" s="9">
        <v>434</v>
      </c>
    </row>
    <row r="28" spans="1:11" s="57" customFormat="1" ht="12.75" x14ac:dyDescent="0.25">
      <c r="A28" s="60" t="s">
        <v>72</v>
      </c>
      <c r="B28" s="9">
        <v>24</v>
      </c>
      <c r="C28" s="9">
        <v>32</v>
      </c>
      <c r="D28" s="9">
        <v>75</v>
      </c>
      <c r="E28" s="9">
        <v>65</v>
      </c>
      <c r="F28" s="9">
        <v>30</v>
      </c>
      <c r="G28" s="9">
        <v>45</v>
      </c>
      <c r="H28" s="9">
        <v>109</v>
      </c>
      <c r="I28" s="9">
        <v>125</v>
      </c>
      <c r="J28" s="9">
        <v>90</v>
      </c>
      <c r="K28" s="9">
        <v>111</v>
      </c>
    </row>
    <row r="29" spans="1:11" s="57" customFormat="1" ht="12.75" x14ac:dyDescent="0.25">
      <c r="A29" s="60" t="s">
        <v>71</v>
      </c>
      <c r="B29" s="9">
        <v>426</v>
      </c>
      <c r="C29" s="9">
        <v>1301</v>
      </c>
      <c r="D29" s="9">
        <v>1777</v>
      </c>
      <c r="E29" s="9">
        <v>1028</v>
      </c>
      <c r="F29" s="9">
        <v>1096</v>
      </c>
      <c r="G29" s="9">
        <v>4393</v>
      </c>
      <c r="H29" s="9">
        <v>4124</v>
      </c>
      <c r="I29" s="9">
        <v>1209</v>
      </c>
      <c r="J29" s="9">
        <v>998</v>
      </c>
      <c r="K29" s="9">
        <v>870</v>
      </c>
    </row>
    <row r="30" spans="1:11" s="57" customFormat="1" ht="12.75" x14ac:dyDescent="0.25">
      <c r="A30" s="60" t="s">
        <v>70</v>
      </c>
      <c r="B30" s="9">
        <v>137</v>
      </c>
      <c r="C30" s="9">
        <v>126</v>
      </c>
      <c r="D30" s="9">
        <v>92</v>
      </c>
      <c r="E30" s="9">
        <v>82</v>
      </c>
      <c r="F30" s="9">
        <v>120</v>
      </c>
      <c r="G30" s="9">
        <v>260</v>
      </c>
      <c r="H30" s="9">
        <v>720</v>
      </c>
      <c r="I30" s="9">
        <v>520</v>
      </c>
      <c r="J30" s="9">
        <v>520</v>
      </c>
      <c r="K30" s="9">
        <v>576</v>
      </c>
    </row>
    <row r="31" spans="1:11" s="57" customFormat="1" ht="12.75" x14ac:dyDescent="0.25">
      <c r="A31" s="60" t="s">
        <v>69</v>
      </c>
      <c r="B31" s="9" t="s">
        <v>11</v>
      </c>
      <c r="C31" s="9">
        <v>1324</v>
      </c>
      <c r="D31" s="9">
        <v>2427</v>
      </c>
      <c r="E31" s="9">
        <v>2539</v>
      </c>
      <c r="F31" s="9">
        <v>2069</v>
      </c>
      <c r="G31" s="9">
        <v>2916</v>
      </c>
      <c r="H31" s="9">
        <v>4071</v>
      </c>
      <c r="I31" s="9">
        <v>1887</v>
      </c>
      <c r="J31" s="9">
        <v>1619</v>
      </c>
      <c r="K31" s="9">
        <v>1280</v>
      </c>
    </row>
    <row r="32" spans="1:11" s="57" customFormat="1" ht="12.75" x14ac:dyDescent="0.25">
      <c r="A32" s="60" t="s">
        <v>68</v>
      </c>
      <c r="B32" s="61">
        <v>1837</v>
      </c>
      <c r="C32" s="61">
        <v>103</v>
      </c>
      <c r="D32" s="61">
        <v>119</v>
      </c>
      <c r="E32" s="61">
        <v>141</v>
      </c>
      <c r="F32" s="61">
        <v>132</v>
      </c>
      <c r="G32" s="61">
        <v>106</v>
      </c>
      <c r="H32" s="9">
        <v>347</v>
      </c>
      <c r="I32" s="9">
        <v>177</v>
      </c>
      <c r="J32" s="9">
        <v>188</v>
      </c>
      <c r="K32" s="9">
        <v>393</v>
      </c>
    </row>
    <row r="33" spans="1:11" s="57" customFormat="1" ht="12.75" x14ac:dyDescent="0.25">
      <c r="A33" s="59" t="s">
        <v>52</v>
      </c>
      <c r="B33" s="58">
        <v>34290</v>
      </c>
      <c r="C33" s="58">
        <v>10955</v>
      </c>
      <c r="D33" s="58">
        <v>17261</v>
      </c>
      <c r="E33" s="58">
        <v>17644</v>
      </c>
      <c r="F33" s="58">
        <v>22701</v>
      </c>
      <c r="G33" s="58">
        <v>17192</v>
      </c>
      <c r="H33" s="58">
        <v>27982</v>
      </c>
      <c r="I33" s="58">
        <v>18895</v>
      </c>
      <c r="J33" s="58">
        <v>17372</v>
      </c>
      <c r="K33" s="58">
        <v>16518</v>
      </c>
    </row>
    <row r="34" spans="1:11" s="57" customFormat="1" ht="12.75" x14ac:dyDescent="0.25">
      <c r="A34" s="59" t="s">
        <v>67</v>
      </c>
      <c r="I34" s="9"/>
      <c r="J34" s="9"/>
      <c r="K34" s="9"/>
    </row>
    <row r="35" spans="1:11" s="57" customFormat="1" ht="12.75" x14ac:dyDescent="0.25">
      <c r="A35" s="60" t="s">
        <v>66</v>
      </c>
      <c r="B35" s="9">
        <v>146</v>
      </c>
      <c r="C35" s="9">
        <v>176</v>
      </c>
      <c r="D35" s="9">
        <v>217</v>
      </c>
      <c r="E35" s="9">
        <v>232</v>
      </c>
      <c r="F35" s="9">
        <v>229</v>
      </c>
      <c r="G35" s="9">
        <v>233</v>
      </c>
      <c r="H35" s="9">
        <v>403</v>
      </c>
      <c r="I35" s="9">
        <v>289</v>
      </c>
      <c r="J35" s="9">
        <v>311</v>
      </c>
      <c r="K35" s="9">
        <v>255</v>
      </c>
    </row>
    <row r="36" spans="1:11" s="57" customFormat="1" ht="12.75" x14ac:dyDescent="0.25">
      <c r="A36" s="60" t="s">
        <v>65</v>
      </c>
      <c r="B36" s="9">
        <v>63</v>
      </c>
      <c r="C36" s="9">
        <v>93</v>
      </c>
      <c r="D36" s="9">
        <v>163</v>
      </c>
      <c r="E36" s="9">
        <v>243</v>
      </c>
      <c r="F36" s="9">
        <v>271</v>
      </c>
      <c r="G36" s="9">
        <v>294</v>
      </c>
      <c r="H36" s="9">
        <v>522</v>
      </c>
      <c r="I36" s="9">
        <v>343</v>
      </c>
      <c r="J36" s="9">
        <v>279</v>
      </c>
      <c r="K36" s="9">
        <v>304</v>
      </c>
    </row>
    <row r="37" spans="1:11" s="57" customFormat="1" ht="12.75" x14ac:dyDescent="0.25">
      <c r="A37" s="60" t="s">
        <v>64</v>
      </c>
      <c r="B37" s="9">
        <v>658</v>
      </c>
      <c r="C37" s="9">
        <v>1206</v>
      </c>
      <c r="D37" s="9">
        <v>1066</v>
      </c>
      <c r="E37" s="9">
        <v>361</v>
      </c>
      <c r="F37" s="9">
        <v>544</v>
      </c>
      <c r="G37" s="9">
        <v>1948</v>
      </c>
      <c r="H37" s="9">
        <v>1515</v>
      </c>
      <c r="I37" s="9">
        <v>1279</v>
      </c>
      <c r="J37" s="9">
        <v>1141</v>
      </c>
      <c r="K37" s="9">
        <v>883</v>
      </c>
    </row>
    <row r="38" spans="1:11" s="57" customFormat="1" ht="12.75" x14ac:dyDescent="0.25">
      <c r="A38" s="60" t="s">
        <v>63</v>
      </c>
      <c r="B38" s="9">
        <v>46</v>
      </c>
      <c r="C38" s="9">
        <v>77</v>
      </c>
      <c r="D38" s="9">
        <v>118</v>
      </c>
      <c r="E38" s="9">
        <v>162</v>
      </c>
      <c r="F38" s="9">
        <v>97</v>
      </c>
      <c r="G38" s="9">
        <v>255</v>
      </c>
      <c r="H38" s="9">
        <v>270</v>
      </c>
      <c r="I38" s="9">
        <v>118</v>
      </c>
      <c r="J38" s="9">
        <v>96</v>
      </c>
      <c r="K38" s="9">
        <v>84</v>
      </c>
    </row>
    <row r="39" spans="1:11" s="57" customFormat="1" ht="12.75" x14ac:dyDescent="0.25">
      <c r="A39" s="60" t="s">
        <v>62</v>
      </c>
      <c r="B39" s="9">
        <v>131</v>
      </c>
      <c r="C39" s="9">
        <v>92</v>
      </c>
      <c r="D39" s="9">
        <v>45</v>
      </c>
      <c r="E39" s="9">
        <v>49</v>
      </c>
      <c r="F39" s="9">
        <v>31</v>
      </c>
      <c r="G39" s="9">
        <v>128</v>
      </c>
      <c r="H39" s="9">
        <v>72</v>
      </c>
      <c r="I39" s="9">
        <v>73</v>
      </c>
      <c r="J39" s="9">
        <v>39</v>
      </c>
      <c r="K39" s="9">
        <v>72</v>
      </c>
    </row>
    <row r="40" spans="1:11" s="57" customFormat="1" ht="12.75" x14ac:dyDescent="0.25">
      <c r="A40" s="60" t="s">
        <v>61</v>
      </c>
      <c r="B40" s="9">
        <v>135</v>
      </c>
      <c r="C40" s="9">
        <v>142</v>
      </c>
      <c r="D40" s="9">
        <v>199</v>
      </c>
      <c r="E40" s="9">
        <v>120</v>
      </c>
      <c r="F40" s="9">
        <v>221</v>
      </c>
      <c r="G40" s="9">
        <v>455</v>
      </c>
      <c r="H40" s="9">
        <v>300</v>
      </c>
      <c r="I40" s="9">
        <v>227</v>
      </c>
      <c r="J40" s="9">
        <v>212</v>
      </c>
      <c r="K40" s="9">
        <v>225</v>
      </c>
    </row>
    <row r="41" spans="1:11" s="57" customFormat="1" ht="12.75" x14ac:dyDescent="0.25">
      <c r="A41" s="60" t="s">
        <v>60</v>
      </c>
      <c r="B41" s="9">
        <v>511</v>
      </c>
      <c r="C41" s="9">
        <v>415</v>
      </c>
      <c r="D41" s="9">
        <v>409</v>
      </c>
      <c r="E41" s="9">
        <v>509</v>
      </c>
      <c r="F41" s="9">
        <v>674</v>
      </c>
      <c r="G41" s="9">
        <v>1041</v>
      </c>
      <c r="H41" s="9">
        <v>1940</v>
      </c>
      <c r="I41" s="9">
        <v>1784</v>
      </c>
      <c r="J41" s="9">
        <v>2013</v>
      </c>
      <c r="K41" s="9">
        <v>2001</v>
      </c>
    </row>
    <row r="42" spans="1:11" s="57" customFormat="1" ht="12.75" x14ac:dyDescent="0.25">
      <c r="A42" s="59" t="s">
        <v>52</v>
      </c>
      <c r="B42" s="58">
        <v>1690</v>
      </c>
      <c r="C42" s="58">
        <v>2201</v>
      </c>
      <c r="D42" s="58">
        <v>2217</v>
      </c>
      <c r="E42" s="58">
        <v>1676</v>
      </c>
      <c r="F42" s="58">
        <v>2067</v>
      </c>
      <c r="G42" s="58">
        <v>4354</v>
      </c>
      <c r="H42" s="58">
        <v>5022</v>
      </c>
      <c r="I42" s="58">
        <v>4113</v>
      </c>
      <c r="J42" s="58">
        <v>4091</v>
      </c>
      <c r="K42" s="58">
        <v>3824</v>
      </c>
    </row>
    <row r="43" spans="1:11" s="57" customFormat="1" ht="12.75" x14ac:dyDescent="0.25">
      <c r="A43" s="59" t="s">
        <v>59</v>
      </c>
      <c r="B43" s="61"/>
      <c r="C43" s="9"/>
      <c r="D43" s="9"/>
      <c r="E43" s="9"/>
      <c r="F43" s="9"/>
      <c r="G43" s="9"/>
      <c r="I43" s="9"/>
      <c r="J43" s="9"/>
      <c r="K43" s="9"/>
    </row>
    <row r="44" spans="1:11" s="57" customFormat="1" ht="12.75" x14ac:dyDescent="0.25">
      <c r="A44" s="60" t="s">
        <v>58</v>
      </c>
      <c r="B44" s="9">
        <v>460</v>
      </c>
      <c r="C44" s="9">
        <v>469</v>
      </c>
      <c r="D44" s="9">
        <v>365</v>
      </c>
      <c r="E44" s="9">
        <v>534</v>
      </c>
      <c r="F44" s="9">
        <v>394</v>
      </c>
      <c r="G44" s="9">
        <v>431</v>
      </c>
      <c r="H44" s="9">
        <v>1209</v>
      </c>
      <c r="I44" s="9">
        <v>1271</v>
      </c>
      <c r="J44" s="9">
        <v>1125</v>
      </c>
      <c r="K44" s="9">
        <v>998</v>
      </c>
    </row>
    <row r="45" spans="1:11" s="57" customFormat="1" ht="12.75" x14ac:dyDescent="0.25">
      <c r="A45" s="60" t="s">
        <v>57</v>
      </c>
      <c r="B45" s="9">
        <v>66</v>
      </c>
      <c r="C45" s="9">
        <v>59</v>
      </c>
      <c r="D45" s="9">
        <v>48</v>
      </c>
      <c r="E45" s="9">
        <v>73</v>
      </c>
      <c r="F45" s="9">
        <v>50</v>
      </c>
      <c r="G45" s="9">
        <v>60</v>
      </c>
      <c r="H45" s="9">
        <v>177</v>
      </c>
      <c r="I45" s="9">
        <v>172</v>
      </c>
      <c r="J45" s="9">
        <v>172</v>
      </c>
      <c r="K45" s="9">
        <v>180</v>
      </c>
    </row>
    <row r="46" spans="1:11" s="57" customFormat="1" ht="12.75" x14ac:dyDescent="0.25">
      <c r="A46" s="60" t="s">
        <v>56</v>
      </c>
      <c r="B46" s="9">
        <v>113</v>
      </c>
      <c r="C46" s="9">
        <v>56</v>
      </c>
      <c r="D46" s="9">
        <v>71</v>
      </c>
      <c r="E46" s="9">
        <v>100</v>
      </c>
      <c r="F46" s="9">
        <v>98</v>
      </c>
      <c r="G46" s="9">
        <v>118</v>
      </c>
      <c r="H46" s="9">
        <v>409</v>
      </c>
      <c r="I46" s="9">
        <v>346</v>
      </c>
      <c r="J46" s="9">
        <v>353</v>
      </c>
      <c r="K46" s="9">
        <v>346</v>
      </c>
    </row>
    <row r="47" spans="1:11" s="57" customFormat="1" ht="12.75" x14ac:dyDescent="0.25">
      <c r="A47" s="59" t="s">
        <v>52</v>
      </c>
      <c r="B47" s="58">
        <v>639</v>
      </c>
      <c r="C47" s="58">
        <v>584</v>
      </c>
      <c r="D47" s="58">
        <v>484</v>
      </c>
      <c r="E47" s="58">
        <v>707</v>
      </c>
      <c r="F47" s="58">
        <v>542</v>
      </c>
      <c r="G47" s="58">
        <v>609</v>
      </c>
      <c r="H47" s="58">
        <v>1795</v>
      </c>
      <c r="I47" s="58">
        <v>1789</v>
      </c>
      <c r="J47" s="58">
        <v>1650</v>
      </c>
      <c r="K47" s="58">
        <v>1524</v>
      </c>
    </row>
    <row r="48" spans="1:11" s="57" customFormat="1" ht="12.75" x14ac:dyDescent="0.25">
      <c r="A48" s="59" t="s">
        <v>55</v>
      </c>
      <c r="B48" s="61"/>
      <c r="C48" s="9"/>
      <c r="D48" s="9"/>
      <c r="E48" s="9"/>
      <c r="F48" s="9"/>
      <c r="G48" s="9"/>
      <c r="I48" s="9"/>
      <c r="J48" s="9"/>
      <c r="K48" s="9"/>
    </row>
    <row r="49" spans="1:11" s="57" customFormat="1" ht="12.75" x14ac:dyDescent="0.25">
      <c r="A49" s="60" t="s">
        <v>54</v>
      </c>
      <c r="B49" s="9">
        <v>51</v>
      </c>
      <c r="C49" s="9">
        <v>9</v>
      </c>
      <c r="D49" s="9">
        <v>30</v>
      </c>
      <c r="E49" s="9">
        <v>54</v>
      </c>
      <c r="F49" s="9">
        <v>93</v>
      </c>
      <c r="G49" s="9">
        <v>109</v>
      </c>
      <c r="H49" s="9">
        <v>225</v>
      </c>
      <c r="I49" s="9">
        <v>206</v>
      </c>
      <c r="J49" s="9">
        <v>181</v>
      </c>
      <c r="K49" s="9">
        <v>239</v>
      </c>
    </row>
    <row r="50" spans="1:11" s="57" customFormat="1" ht="12.75" x14ac:dyDescent="0.25">
      <c r="A50" s="60" t="s">
        <v>53</v>
      </c>
      <c r="B50" s="9">
        <v>455</v>
      </c>
      <c r="C50" s="9">
        <v>208</v>
      </c>
      <c r="D50" s="9">
        <v>127</v>
      </c>
      <c r="E50" s="9">
        <v>174</v>
      </c>
      <c r="F50" s="9">
        <v>135</v>
      </c>
      <c r="G50" s="9">
        <v>187</v>
      </c>
      <c r="H50" s="9">
        <v>399</v>
      </c>
      <c r="I50" s="9">
        <v>428</v>
      </c>
      <c r="J50" s="9">
        <v>365</v>
      </c>
      <c r="K50" s="9">
        <v>350</v>
      </c>
    </row>
    <row r="51" spans="1:11" s="57" customFormat="1" ht="12.75" x14ac:dyDescent="0.25">
      <c r="A51" s="59" t="s">
        <v>52</v>
      </c>
      <c r="B51" s="58">
        <v>506</v>
      </c>
      <c r="C51" s="58">
        <v>217</v>
      </c>
      <c r="D51" s="58">
        <v>157</v>
      </c>
      <c r="E51" s="58">
        <v>228</v>
      </c>
      <c r="F51" s="58">
        <v>228</v>
      </c>
      <c r="G51" s="58">
        <v>296</v>
      </c>
      <c r="H51" s="58">
        <v>624</v>
      </c>
      <c r="I51" s="58">
        <v>634</v>
      </c>
      <c r="J51" s="58">
        <v>546</v>
      </c>
      <c r="K51" s="58">
        <v>589</v>
      </c>
    </row>
    <row r="52" spans="1:11" s="57" customFormat="1" ht="12.75" x14ac:dyDescent="0.25">
      <c r="A52" s="60" t="s">
        <v>51</v>
      </c>
      <c r="B52" s="9">
        <v>117</v>
      </c>
      <c r="C52" s="9">
        <v>51</v>
      </c>
      <c r="D52" s="9">
        <v>65</v>
      </c>
      <c r="E52" s="9">
        <v>53</v>
      </c>
      <c r="F52" s="9">
        <v>44</v>
      </c>
      <c r="G52" s="9">
        <v>156</v>
      </c>
      <c r="H52" s="57">
        <v>124</v>
      </c>
      <c r="I52" s="9">
        <v>151</v>
      </c>
      <c r="J52" s="9">
        <v>225</v>
      </c>
      <c r="K52" s="9">
        <v>59</v>
      </c>
    </row>
    <row r="53" spans="1:11" s="57" customFormat="1" ht="12.75" x14ac:dyDescent="0.25">
      <c r="A53" s="59" t="s">
        <v>22</v>
      </c>
      <c r="B53" s="58">
        <v>37242</v>
      </c>
      <c r="C53" s="58">
        <v>14008</v>
      </c>
      <c r="D53" s="58">
        <v>20184</v>
      </c>
      <c r="E53" s="58">
        <v>20308</v>
      </c>
      <c r="F53" s="58">
        <v>25582</v>
      </c>
      <c r="G53" s="58">
        <v>22607</v>
      </c>
      <c r="H53" s="58">
        <v>35547</v>
      </c>
      <c r="I53" s="58">
        <v>25582</v>
      </c>
      <c r="J53" s="58">
        <v>23884</v>
      </c>
      <c r="K53" s="58">
        <v>22514</v>
      </c>
    </row>
  </sheetData>
  <mergeCells count="2">
    <mergeCell ref="A2:A3"/>
    <mergeCell ref="B2:K2"/>
  </mergeCells>
  <pageMargins left="0.19685039370078741" right="0.19685039370078741" top="0.98425196850393704" bottom="0.98425196850393704" header="0" footer="0.51181102362204722"/>
  <pageSetup paperSize="9" orientation="portrait" verticalDpi="300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3B527-6789-480C-8814-B5EF041C90CB}">
  <dimension ref="A1:K53"/>
  <sheetViews>
    <sheetView zoomScaleNormal="100" zoomScaleSheetLayoutView="100" workbookViewId="0"/>
  </sheetViews>
  <sheetFormatPr defaultRowHeight="11.25" x14ac:dyDescent="0.25"/>
  <cols>
    <col min="1" max="1" width="26.42578125" style="56" customWidth="1"/>
    <col min="2" max="11" width="7.140625" style="56" customWidth="1"/>
    <col min="12" max="16384" width="9.140625" style="56"/>
  </cols>
  <sheetData>
    <row r="1" spans="1:11" ht="13.5" thickBot="1" x14ac:dyDescent="0.3">
      <c r="A1" s="55" t="s">
        <v>99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ht="21.75" customHeight="1" x14ac:dyDescent="0.2">
      <c r="A2" s="396" t="s">
        <v>97</v>
      </c>
      <c r="B2" s="398" t="s">
        <v>47</v>
      </c>
      <c r="C2" s="399"/>
      <c r="D2" s="399"/>
      <c r="E2" s="399"/>
      <c r="F2" s="399"/>
      <c r="G2" s="399"/>
      <c r="H2" s="399"/>
      <c r="I2" s="399"/>
      <c r="J2" s="399"/>
      <c r="K2" s="399"/>
    </row>
    <row r="3" spans="1:11" ht="21.75" customHeight="1" x14ac:dyDescent="0.25">
      <c r="A3" s="397"/>
      <c r="B3" s="65">
        <v>1990</v>
      </c>
      <c r="C3" s="65">
        <v>1995</v>
      </c>
      <c r="D3" s="65">
        <v>2000</v>
      </c>
      <c r="E3" s="65">
        <v>2001</v>
      </c>
      <c r="F3" s="65">
        <v>2005</v>
      </c>
      <c r="G3" s="49">
        <v>2007</v>
      </c>
      <c r="H3" s="49">
        <v>2008</v>
      </c>
      <c r="I3" s="49">
        <v>2009</v>
      </c>
      <c r="J3" s="49">
        <v>2010</v>
      </c>
      <c r="K3" s="49">
        <v>2011</v>
      </c>
    </row>
    <row r="4" spans="1:11" s="57" customFormat="1" ht="12.75" x14ac:dyDescent="0.25">
      <c r="A4" s="59" t="s">
        <v>96</v>
      </c>
      <c r="B4" s="68"/>
      <c r="C4" s="68"/>
      <c r="D4" s="68"/>
      <c r="E4" s="68"/>
      <c r="F4" s="68"/>
      <c r="G4" s="70"/>
      <c r="H4" s="68"/>
    </row>
    <row r="5" spans="1:11" s="57" customFormat="1" ht="12.75" x14ac:dyDescent="0.25">
      <c r="A5" s="60" t="s">
        <v>95</v>
      </c>
      <c r="B5" s="68">
        <v>0.29805058804575479</v>
      </c>
      <c r="C5" s="68">
        <v>0.97087378640776689</v>
      </c>
      <c r="D5" s="68">
        <v>0.77288941736028538</v>
      </c>
      <c r="E5" s="68">
        <v>0.61059680913925551</v>
      </c>
      <c r="F5" s="68">
        <v>3.0998358220623876</v>
      </c>
      <c r="G5" s="68">
        <v>1.3624098730481708</v>
      </c>
      <c r="H5" s="68">
        <v>1.8538835907390214</v>
      </c>
      <c r="I5" s="68">
        <v>2.6190290047689779</v>
      </c>
      <c r="J5" s="68">
        <v>2.4493384692681293</v>
      </c>
      <c r="K5" s="68">
        <v>2.4029492760060407</v>
      </c>
    </row>
    <row r="6" spans="1:11" s="57" customFormat="1" ht="12.75" x14ac:dyDescent="0.25">
      <c r="A6" s="60" t="s">
        <v>94</v>
      </c>
      <c r="B6" s="68">
        <v>4.564738735835884E-2</v>
      </c>
      <c r="C6" s="68">
        <v>0.19274700171330669</v>
      </c>
      <c r="D6" s="68">
        <v>0.23285770907649625</v>
      </c>
      <c r="E6" s="68">
        <v>0.2068150482568446</v>
      </c>
      <c r="F6" s="68">
        <v>0.57071378312876242</v>
      </c>
      <c r="G6" s="68">
        <v>3.9810678108550449E-2</v>
      </c>
      <c r="H6" s="68">
        <v>0.3572734689284609</v>
      </c>
      <c r="I6" s="68">
        <v>0.48471581580798995</v>
      </c>
      <c r="J6" s="68">
        <v>0.69083905543460056</v>
      </c>
      <c r="K6" s="68">
        <v>0.51967664564271121</v>
      </c>
    </row>
    <row r="7" spans="1:11" s="57" customFormat="1" ht="12.75" x14ac:dyDescent="0.25">
      <c r="A7" s="60" t="s">
        <v>93</v>
      </c>
      <c r="B7" s="68">
        <v>2.6851404328446377E-2</v>
      </c>
      <c r="C7" s="68">
        <v>7.8526556253569385E-2</v>
      </c>
      <c r="D7" s="68">
        <v>0.10899722552516844</v>
      </c>
      <c r="E7" s="68">
        <v>0.13295253102225724</v>
      </c>
      <c r="F7" s="68">
        <v>0.39089985145805645</v>
      </c>
      <c r="G7" s="68">
        <v>2.2117043393639138E-2</v>
      </c>
      <c r="H7" s="68">
        <v>0.12659296143134441</v>
      </c>
      <c r="I7" s="68">
        <v>0.19544992572902822</v>
      </c>
      <c r="J7" s="68">
        <v>0.23865349187740748</v>
      </c>
      <c r="K7" s="68">
        <v>0.15990050635160344</v>
      </c>
    </row>
    <row r="8" spans="1:11" s="57" customFormat="1" ht="12.75" x14ac:dyDescent="0.25">
      <c r="A8" s="60" t="s">
        <v>92</v>
      </c>
      <c r="B8" s="68">
        <v>0.40008592449385105</v>
      </c>
      <c r="C8" s="68">
        <v>1.413478012564249</v>
      </c>
      <c r="D8" s="68">
        <v>0.7382084819659136</v>
      </c>
      <c r="E8" s="68">
        <v>0.77801851487098683</v>
      </c>
      <c r="F8" s="68">
        <v>2.7636619498084594</v>
      </c>
      <c r="G8" s="68">
        <v>0.30079179015349228</v>
      </c>
      <c r="H8" s="68">
        <v>1.1843474836132444</v>
      </c>
      <c r="I8" s="68">
        <v>1.309514502384489</v>
      </c>
      <c r="J8" s="68">
        <v>1.3900519176017418</v>
      </c>
      <c r="K8" s="68">
        <v>1.754463889135649</v>
      </c>
    </row>
    <row r="9" spans="1:11" s="57" customFormat="1" ht="12.75" x14ac:dyDescent="0.25">
      <c r="A9" s="60" t="s">
        <v>91</v>
      </c>
      <c r="B9" s="68">
        <v>5.9073089522582028E-2</v>
      </c>
      <c r="C9" s="68">
        <v>0.37121644774414625</v>
      </c>
      <c r="D9" s="68">
        <v>0.65398335315101064</v>
      </c>
      <c r="E9" s="68">
        <v>0.40378176088241091</v>
      </c>
      <c r="F9" s="68">
        <v>0.69580173559534053</v>
      </c>
      <c r="G9" s="68">
        <v>2.6540452072366966E-2</v>
      </c>
      <c r="H9" s="68">
        <v>0.2053619152108476</v>
      </c>
      <c r="I9" s="68">
        <v>0.21890391681651161</v>
      </c>
      <c r="J9" s="68">
        <v>0.26377491207502929</v>
      </c>
      <c r="K9" s="68">
        <v>0.24873412099138312</v>
      </c>
    </row>
    <row r="10" spans="1:11" s="57" customFormat="1" ht="12.75" x14ac:dyDescent="0.25">
      <c r="A10" s="60" t="s">
        <v>90</v>
      </c>
      <c r="B10" s="68">
        <v>0.19601525159765854</v>
      </c>
      <c r="C10" s="68">
        <v>0.7852655625356938</v>
      </c>
      <c r="D10" s="68">
        <v>0.931430836305985</v>
      </c>
      <c r="E10" s="68">
        <v>1.0882410872562536</v>
      </c>
      <c r="F10" s="68">
        <v>2.5408490344773669</v>
      </c>
      <c r="G10" s="68">
        <v>0.19462998186402442</v>
      </c>
      <c r="H10" s="68">
        <v>1.0577545221819</v>
      </c>
      <c r="I10" s="68">
        <v>1.5127824251426785</v>
      </c>
      <c r="J10" s="68">
        <v>1.4402947579969854</v>
      </c>
      <c r="K10" s="68">
        <v>1.4568712800923871</v>
      </c>
    </row>
    <row r="11" spans="1:11" s="57" customFormat="1" ht="12.75" x14ac:dyDescent="0.25">
      <c r="A11" s="60" t="s">
        <v>89</v>
      </c>
      <c r="B11" s="68">
        <v>0.59610117609150959</v>
      </c>
      <c r="C11" s="68">
        <v>1.413478012564249</v>
      </c>
      <c r="D11" s="68">
        <v>0.32699167657550532</v>
      </c>
      <c r="E11" s="68">
        <v>0.21173921607248375</v>
      </c>
      <c r="F11" s="68">
        <v>0.34399186928308967</v>
      </c>
      <c r="G11" s="68">
        <v>0.11943203432565135</v>
      </c>
      <c r="H11" s="68">
        <v>0.14065884603482712</v>
      </c>
      <c r="I11" s="68">
        <v>0.17199593464154483</v>
      </c>
      <c r="J11" s="68">
        <v>0.16328923128454195</v>
      </c>
      <c r="K11" s="68">
        <v>0.27982588611530607</v>
      </c>
    </row>
    <row r="12" spans="1:11" s="57" customFormat="1" ht="12.75" x14ac:dyDescent="0.25">
      <c r="A12" s="60" t="s">
        <v>88</v>
      </c>
      <c r="B12" s="68">
        <v>0.11009075774663014</v>
      </c>
      <c r="C12" s="68">
        <v>0.49257567104511707</v>
      </c>
      <c r="D12" s="68">
        <v>0.43598890210067376</v>
      </c>
      <c r="E12" s="68">
        <v>0.50226511719519396</v>
      </c>
      <c r="F12" s="68">
        <v>1.6613243686967398</v>
      </c>
      <c r="G12" s="68">
        <v>0.21674702525766357</v>
      </c>
      <c r="H12" s="68">
        <v>0.9002166146228936</v>
      </c>
      <c r="I12" s="68">
        <v>1.4932374325697757</v>
      </c>
      <c r="J12" s="68">
        <v>1.3733043041366604</v>
      </c>
      <c r="K12" s="68">
        <v>1.4213378342364751</v>
      </c>
    </row>
    <row r="13" spans="1:11" s="57" customFormat="1" ht="12.75" x14ac:dyDescent="0.25">
      <c r="A13" s="60" t="s">
        <v>87</v>
      </c>
      <c r="B13" s="68">
        <v>2.1481123462757105E-2</v>
      </c>
      <c r="C13" s="68">
        <v>8.5665334094802967E-2</v>
      </c>
      <c r="D13" s="68">
        <v>0.10899722552516844</v>
      </c>
      <c r="E13" s="68">
        <v>9.8483356312783127E-2</v>
      </c>
      <c r="F13" s="68">
        <v>0.32444687671018685</v>
      </c>
      <c r="G13" s="68">
        <v>4.4234086787278276E-2</v>
      </c>
      <c r="H13" s="68">
        <v>0.20254873829015108</v>
      </c>
      <c r="I13" s="68">
        <v>0.30099288562270349</v>
      </c>
      <c r="J13" s="68">
        <v>0.23027968514486688</v>
      </c>
      <c r="K13" s="68">
        <v>0.26205916318735006</v>
      </c>
    </row>
    <row r="14" spans="1:11" s="57" customFormat="1" ht="12.75" x14ac:dyDescent="0.25">
      <c r="A14" s="60" t="s">
        <v>86</v>
      </c>
      <c r="B14" s="53" t="s">
        <v>11</v>
      </c>
      <c r="C14" s="68">
        <v>1.4277555682467162E-2</v>
      </c>
      <c r="D14" s="68">
        <v>4.9544193420531114E-3</v>
      </c>
      <c r="E14" s="53" t="s">
        <v>11</v>
      </c>
      <c r="F14" s="68">
        <v>1.1726995543741693E-2</v>
      </c>
      <c r="G14" s="68">
        <v>8.8468173574556552E-3</v>
      </c>
      <c r="H14" s="68">
        <v>1.4065884603482712E-2</v>
      </c>
      <c r="I14" s="68">
        <v>1.5635994058322257E-2</v>
      </c>
      <c r="J14" s="68">
        <v>4.1869033662703063E-3</v>
      </c>
      <c r="K14" s="68">
        <v>8.8833614639779682E-3</v>
      </c>
    </row>
    <row r="15" spans="1:11" s="57" customFormat="1" ht="12.75" x14ac:dyDescent="0.25">
      <c r="A15" s="60" t="s">
        <v>85</v>
      </c>
      <c r="B15" s="68">
        <v>1.4311798507061919</v>
      </c>
      <c r="C15" s="68">
        <v>3.1624785836664762</v>
      </c>
      <c r="D15" s="68">
        <v>3.8892191835116927</v>
      </c>
      <c r="E15" s="68">
        <v>3.7078983651762853</v>
      </c>
      <c r="F15" s="68">
        <v>15.077007270737235</v>
      </c>
      <c r="G15" s="68">
        <v>3.1450435705754858</v>
      </c>
      <c r="H15" s="68">
        <v>9.004979323149632</v>
      </c>
      <c r="I15" s="68">
        <v>10.530841998280041</v>
      </c>
      <c r="J15" s="68">
        <v>10.132306146374141</v>
      </c>
      <c r="K15" s="68">
        <v>10.784400817269255</v>
      </c>
    </row>
    <row r="16" spans="1:11" s="57" customFormat="1" ht="12.75" x14ac:dyDescent="0.25">
      <c r="A16" s="60" t="s">
        <v>84</v>
      </c>
      <c r="B16" s="68">
        <v>0.14499758337361043</v>
      </c>
      <c r="C16" s="68">
        <v>0.57110222729868643</v>
      </c>
      <c r="D16" s="68">
        <v>0.49048751486325803</v>
      </c>
      <c r="E16" s="68">
        <v>0.57120346661414223</v>
      </c>
      <c r="F16" s="68">
        <v>1.2508795246657807</v>
      </c>
      <c r="G16" s="68">
        <v>0.6458176670942628</v>
      </c>
      <c r="H16" s="68">
        <v>0.71736011477761841</v>
      </c>
      <c r="I16" s="68">
        <v>1.0437026033930108</v>
      </c>
      <c r="J16" s="68">
        <v>1.0592865516663874</v>
      </c>
      <c r="K16" s="68">
        <v>1.4124544727724972</v>
      </c>
    </row>
    <row r="17" spans="1:11" s="57" customFormat="1" ht="12.75" x14ac:dyDescent="0.25">
      <c r="A17" s="60" t="s">
        <v>83</v>
      </c>
      <c r="B17" s="68">
        <v>2.4166263895601739E-2</v>
      </c>
      <c r="C17" s="68">
        <v>4.9971444888635065E-2</v>
      </c>
      <c r="D17" s="68">
        <v>2.4772096710265555E-2</v>
      </c>
      <c r="E17" s="68">
        <v>3.9393342525113256E-2</v>
      </c>
      <c r="F17" s="68">
        <v>9.7724962864514112E-2</v>
      </c>
      <c r="G17" s="68">
        <v>4.4234086787278276E-2</v>
      </c>
      <c r="H17" s="68">
        <v>0.19410920752806143</v>
      </c>
      <c r="I17" s="68">
        <v>0.19154092721444765</v>
      </c>
      <c r="J17" s="68">
        <v>0.15072852118573102</v>
      </c>
      <c r="K17" s="68">
        <v>0.30203428977525093</v>
      </c>
    </row>
    <row r="18" spans="1:11" s="57" customFormat="1" ht="12.75" x14ac:dyDescent="0.25">
      <c r="A18" s="60" t="s">
        <v>82</v>
      </c>
      <c r="B18" s="68">
        <v>4.2962246925514209E-2</v>
      </c>
      <c r="C18" s="68">
        <v>0.12135922330097086</v>
      </c>
      <c r="D18" s="68">
        <v>7.9270709472849782E-2</v>
      </c>
      <c r="E18" s="68">
        <v>9.355918849714398E-2</v>
      </c>
      <c r="F18" s="68">
        <v>0.30881088265186463</v>
      </c>
      <c r="G18" s="68">
        <v>7.5197947538373069E-2</v>
      </c>
      <c r="H18" s="68">
        <v>0.30100993051453007</v>
      </c>
      <c r="I18" s="68">
        <v>0.55116879055585954</v>
      </c>
      <c r="J18" s="68">
        <v>0.79969854295762854</v>
      </c>
      <c r="K18" s="68">
        <v>0.71511059785022646</v>
      </c>
    </row>
    <row r="19" spans="1:11" s="57" customFormat="1" ht="12.75" x14ac:dyDescent="0.25">
      <c r="A19" s="60" t="s">
        <v>81</v>
      </c>
      <c r="B19" s="68">
        <v>0.20944095376188174</v>
      </c>
      <c r="C19" s="68">
        <v>0.37835522558537976</v>
      </c>
      <c r="D19" s="68">
        <v>0.32699167657550532</v>
      </c>
      <c r="E19" s="68">
        <v>0.34961591491038013</v>
      </c>
      <c r="F19" s="68">
        <v>1.0358846063638496</v>
      </c>
      <c r="G19" s="68">
        <v>0.11943203432565135</v>
      </c>
      <c r="H19" s="68">
        <v>0.50074549188398465</v>
      </c>
      <c r="I19" s="68">
        <v>0.78961769994527409</v>
      </c>
      <c r="J19" s="68">
        <v>0.59872718137665382</v>
      </c>
      <c r="K19" s="68">
        <v>0.65736874833436976</v>
      </c>
    </row>
    <row r="20" spans="1:11" s="57" customFormat="1" ht="12.75" x14ac:dyDescent="0.25">
      <c r="A20" s="59" t="s">
        <v>80</v>
      </c>
      <c r="B20" s="67">
        <v>3.6061436013103485</v>
      </c>
      <c r="C20" s="67">
        <v>10.101370645345517</v>
      </c>
      <c r="D20" s="67">
        <v>9.126040428061831</v>
      </c>
      <c r="E20" s="67">
        <v>8.7945637187315331</v>
      </c>
      <c r="F20" s="67">
        <v>30.173559534047378</v>
      </c>
      <c r="G20" s="67">
        <v>6.3652850886893448</v>
      </c>
      <c r="H20" s="67">
        <v>16.76090809351</v>
      </c>
      <c r="I20" s="67">
        <v>21.429129856930654</v>
      </c>
      <c r="J20" s="67">
        <v>20.984759671746776</v>
      </c>
      <c r="K20" s="67">
        <v>22.386070889224481</v>
      </c>
    </row>
    <row r="21" spans="1:11" s="57" customFormat="1" ht="12.75" x14ac:dyDescent="0.25">
      <c r="A21" s="60" t="s">
        <v>79</v>
      </c>
      <c r="B21" s="68">
        <v>2.0407067289619247</v>
      </c>
      <c r="C21" s="68">
        <v>2.1916047972587092</v>
      </c>
      <c r="D21" s="68">
        <v>0.37158145065398335</v>
      </c>
      <c r="E21" s="68">
        <v>0.37423675398857592</v>
      </c>
      <c r="F21" s="68">
        <v>1.1336095692283639</v>
      </c>
      <c r="G21" s="68">
        <v>0.15039589507674614</v>
      </c>
      <c r="H21" s="68">
        <v>0.49793231496328805</v>
      </c>
      <c r="I21" s="68">
        <v>0.85216167617856309</v>
      </c>
      <c r="J21" s="68">
        <v>0.80388544632389891</v>
      </c>
      <c r="K21" s="68">
        <v>0.85724438127387403</v>
      </c>
    </row>
    <row r="22" spans="1:11" s="57" customFormat="1" ht="12.75" x14ac:dyDescent="0.25">
      <c r="A22" s="60" t="s">
        <v>78</v>
      </c>
      <c r="B22" s="68">
        <v>79.52580419955963</v>
      </c>
      <c r="C22" s="68">
        <v>36.414905768132492</v>
      </c>
      <c r="D22" s="68">
        <v>44.06460562822037</v>
      </c>
      <c r="E22" s="68">
        <v>52.432538900925742</v>
      </c>
      <c r="F22" s="68">
        <v>34.770541787194119</v>
      </c>
      <c r="G22" s="68">
        <v>29.791657451231917</v>
      </c>
      <c r="H22" s="68">
        <v>28.095197906996372</v>
      </c>
      <c r="I22" s="68">
        <v>27.769525447580328</v>
      </c>
      <c r="J22" s="68">
        <v>27.554011053424887</v>
      </c>
      <c r="K22" s="68">
        <v>25.779514968464067</v>
      </c>
    </row>
    <row r="23" spans="1:11" s="57" customFormat="1" ht="12.75" x14ac:dyDescent="0.25">
      <c r="A23" s="60" t="s">
        <v>77</v>
      </c>
      <c r="B23" s="53" t="s">
        <v>11</v>
      </c>
      <c r="C23" s="68">
        <v>1.6633352370074244</v>
      </c>
      <c r="D23" s="68">
        <v>5.1228695996829172</v>
      </c>
      <c r="E23" s="68">
        <v>2.5556430963167225</v>
      </c>
      <c r="F23" s="68">
        <v>6.3794855757954805</v>
      </c>
      <c r="G23" s="68">
        <v>2.9813774494625558</v>
      </c>
      <c r="H23" s="68">
        <v>3.6177455200157542</v>
      </c>
      <c r="I23" s="68">
        <v>4.5696192635446797</v>
      </c>
      <c r="J23" s="68">
        <v>5.003349522693016</v>
      </c>
      <c r="K23" s="68">
        <v>5.014657546415564</v>
      </c>
    </row>
    <row r="24" spans="1:11" s="57" customFormat="1" ht="12.75" x14ac:dyDescent="0.25">
      <c r="A24" s="59" t="s">
        <v>76</v>
      </c>
      <c r="B24" s="69">
        <v>85.519037645668874</v>
      </c>
      <c r="C24" s="69">
        <v>51.377784123358083</v>
      </c>
      <c r="D24" s="69">
        <v>60.002972651605234</v>
      </c>
      <c r="E24" s="69">
        <v>65.191057711246799</v>
      </c>
      <c r="F24" s="69">
        <v>73.563443045891646</v>
      </c>
      <c r="G24" s="69">
        <v>39.797407882514264</v>
      </c>
      <c r="H24" s="67">
        <v>49.691957127183727</v>
      </c>
      <c r="I24" s="67">
        <v>55.679774841685557</v>
      </c>
      <c r="J24" s="67">
        <v>55.442974376151398</v>
      </c>
      <c r="K24" s="67">
        <v>55.303366793994847</v>
      </c>
    </row>
    <row r="25" spans="1:11" s="57" customFormat="1" ht="12.75" x14ac:dyDescent="0.25">
      <c r="A25" s="60" t="s">
        <v>75</v>
      </c>
      <c r="B25" s="53" t="s">
        <v>11</v>
      </c>
      <c r="C25" s="68">
        <v>1.5633923472301543</v>
      </c>
      <c r="D25" s="68">
        <v>0.83234244946492275</v>
      </c>
      <c r="E25" s="68">
        <v>0.38900925743549342</v>
      </c>
      <c r="F25" s="68">
        <v>0.1759049331561254</v>
      </c>
      <c r="G25" s="68">
        <v>0.47330472862387757</v>
      </c>
      <c r="H25" s="68">
        <v>1.1730947759304584</v>
      </c>
      <c r="I25" s="68">
        <v>0.54725979204127906</v>
      </c>
      <c r="J25" s="68">
        <v>0.74526879919611455</v>
      </c>
      <c r="K25" s="68">
        <v>0.98161144176956561</v>
      </c>
    </row>
    <row r="26" spans="1:11" s="57" customFormat="1" ht="12.75" x14ac:dyDescent="0.25">
      <c r="A26" s="60" t="s">
        <v>74</v>
      </c>
      <c r="B26" s="68">
        <v>4.564738735835884E-2</v>
      </c>
      <c r="C26" s="68">
        <v>0.91376356367789835</v>
      </c>
      <c r="D26" s="68">
        <v>0.89674990091161322</v>
      </c>
      <c r="E26" s="68">
        <v>0.93559188497143986</v>
      </c>
      <c r="F26" s="68">
        <v>0.85997967320772428</v>
      </c>
      <c r="G26" s="68">
        <v>0.31848542486840359</v>
      </c>
      <c r="H26" s="68">
        <v>0.46136101499423299</v>
      </c>
      <c r="I26" s="68">
        <v>0.55898678758502074</v>
      </c>
      <c r="J26" s="68">
        <v>0.6112878914754647</v>
      </c>
      <c r="K26" s="68">
        <v>0.80838589322199517</v>
      </c>
    </row>
    <row r="27" spans="1:11" s="57" customFormat="1" ht="12.75" x14ac:dyDescent="0.25">
      <c r="A27" s="60" t="s">
        <v>73</v>
      </c>
      <c r="B27" s="53" t="s">
        <v>11</v>
      </c>
      <c r="C27" s="68">
        <v>3.7478583666476299</v>
      </c>
      <c r="D27" s="68">
        <v>1.5408244153785178</v>
      </c>
      <c r="E27" s="68">
        <v>1.3836911561946033</v>
      </c>
      <c r="F27" s="68">
        <v>0.66452974747869598</v>
      </c>
      <c r="G27" s="68">
        <v>1.3093289689034371</v>
      </c>
      <c r="H27" s="68">
        <v>1.0296227529749347</v>
      </c>
      <c r="I27" s="68">
        <v>1.7590493315612541</v>
      </c>
      <c r="J27" s="68">
        <v>1.6370792162116898</v>
      </c>
      <c r="K27" s="68">
        <v>1.9276894376832194</v>
      </c>
    </row>
    <row r="28" spans="1:11" s="57" customFormat="1" ht="12.75" x14ac:dyDescent="0.25">
      <c r="A28" s="60" t="s">
        <v>72</v>
      </c>
      <c r="B28" s="68">
        <v>6.4443370388271304E-2</v>
      </c>
      <c r="C28" s="68">
        <v>0.22844089091947459</v>
      </c>
      <c r="D28" s="68">
        <v>0.37158145065398335</v>
      </c>
      <c r="E28" s="68">
        <v>0.3200709080165452</v>
      </c>
      <c r="F28" s="68">
        <v>0.11726995543741693</v>
      </c>
      <c r="G28" s="68">
        <v>0.19905339054275226</v>
      </c>
      <c r="H28" s="68">
        <v>0.30663628435592316</v>
      </c>
      <c r="I28" s="68">
        <v>0.4886248143225706</v>
      </c>
      <c r="J28" s="68">
        <v>0.37682130296432759</v>
      </c>
      <c r="K28" s="68">
        <v>0.49302656125077732</v>
      </c>
    </row>
    <row r="29" spans="1:11" s="57" customFormat="1" ht="12.75" x14ac:dyDescent="0.25">
      <c r="A29" s="60" t="s">
        <v>71</v>
      </c>
      <c r="B29" s="68">
        <v>1.1438698243918199</v>
      </c>
      <c r="C29" s="68">
        <v>9.2875499714448893</v>
      </c>
      <c r="D29" s="68">
        <v>8.8040031708283788</v>
      </c>
      <c r="E29" s="68">
        <v>5.0620445144770532</v>
      </c>
      <c r="F29" s="68">
        <v>4.2842623719802981</v>
      </c>
      <c r="G29" s="68">
        <v>19.432034325651344</v>
      </c>
      <c r="H29" s="68">
        <v>11.601541620952542</v>
      </c>
      <c r="I29" s="68">
        <v>4.7259792041279027</v>
      </c>
      <c r="J29" s="68">
        <v>4.1785295595377656</v>
      </c>
      <c r="K29" s="68">
        <v>3.8642622368304167</v>
      </c>
    </row>
    <row r="30" spans="1:11" s="57" customFormat="1" ht="12.75" x14ac:dyDescent="0.25">
      <c r="A30" s="60" t="s">
        <v>70</v>
      </c>
      <c r="B30" s="68">
        <v>0.36786423929971535</v>
      </c>
      <c r="C30" s="68">
        <v>0.89948600799543121</v>
      </c>
      <c r="D30" s="68">
        <v>0.45580657946888625</v>
      </c>
      <c r="E30" s="68">
        <v>0.40378176088241091</v>
      </c>
      <c r="F30" s="68">
        <v>0.46907982174966772</v>
      </c>
      <c r="G30" s="68">
        <v>1.1500862564692353</v>
      </c>
      <c r="H30" s="68">
        <v>2.0254873829015105</v>
      </c>
      <c r="I30" s="68">
        <v>2.0326792275818937</v>
      </c>
      <c r="J30" s="68">
        <v>2.1771897504605597</v>
      </c>
      <c r="K30" s="68">
        <v>2.558408101625655</v>
      </c>
    </row>
    <row r="31" spans="1:11" s="57" customFormat="1" ht="12.75" x14ac:dyDescent="0.25">
      <c r="A31" s="60" t="s">
        <v>69</v>
      </c>
      <c r="B31" s="53" t="s">
        <v>11</v>
      </c>
      <c r="C31" s="68">
        <v>9.4517418617932609</v>
      </c>
      <c r="D31" s="68">
        <v>12.024375743162901</v>
      </c>
      <c r="E31" s="68">
        <v>12.502462083907821</v>
      </c>
      <c r="F31" s="68">
        <v>8.087717926667187</v>
      </c>
      <c r="G31" s="68">
        <v>12.898659707170346</v>
      </c>
      <c r="H31" s="68">
        <v>11.452443244155624</v>
      </c>
      <c r="I31" s="68">
        <v>7.376280197013525</v>
      </c>
      <c r="J31" s="68">
        <v>6.7785965499916268</v>
      </c>
      <c r="K31" s="68">
        <v>5.6853513369459003</v>
      </c>
    </row>
    <row r="32" spans="1:11" s="57" customFormat="1" ht="12.75" x14ac:dyDescent="0.25">
      <c r="A32" s="60" t="s">
        <v>68</v>
      </c>
      <c r="B32" s="68">
        <v>4.9326029751356</v>
      </c>
      <c r="C32" s="68">
        <v>0.73529411764705876</v>
      </c>
      <c r="D32" s="68">
        <v>0.58957590170432028</v>
      </c>
      <c r="E32" s="68">
        <v>0.69430766200512117</v>
      </c>
      <c r="F32" s="68">
        <v>0.5159878039246345</v>
      </c>
      <c r="G32" s="68">
        <v>0.4688813199451497</v>
      </c>
      <c r="H32" s="68">
        <v>0.97617239148170032</v>
      </c>
      <c r="I32" s="68">
        <v>0.69189273708075993</v>
      </c>
      <c r="J32" s="68">
        <v>0.78713783285881755</v>
      </c>
      <c r="K32" s="68">
        <v>1.8521808652394067</v>
      </c>
    </row>
    <row r="33" spans="1:11" s="57" customFormat="1" ht="12.75" x14ac:dyDescent="0.25">
      <c r="A33" s="59" t="s">
        <v>52</v>
      </c>
      <c r="B33" s="67">
        <v>92.073465442242636</v>
      </c>
      <c r="C33" s="67">
        <v>78.205311250713876</v>
      </c>
      <c r="D33" s="67">
        <v>85.518232263178746</v>
      </c>
      <c r="E33" s="67">
        <v>86.882016939137287</v>
      </c>
      <c r="F33" s="67">
        <v>88.73817527949339</v>
      </c>
      <c r="G33" s="67">
        <v>76.047242004688812</v>
      </c>
      <c r="H33" s="67">
        <v>78.718316594930656</v>
      </c>
      <c r="I33" s="67">
        <v>73.860526932999775</v>
      </c>
      <c r="J33" s="67">
        <v>72.734885278847756</v>
      </c>
      <c r="K33" s="67">
        <v>73.367682330994043</v>
      </c>
    </row>
    <row r="34" spans="1:11" s="57" customFormat="1" ht="12.75" x14ac:dyDescent="0.25">
      <c r="A34" s="59" t="s">
        <v>67</v>
      </c>
      <c r="B34" s="68"/>
      <c r="C34" s="68"/>
      <c r="D34" s="68"/>
      <c r="E34" s="68"/>
      <c r="F34" s="68"/>
      <c r="G34" s="68"/>
      <c r="H34" s="68"/>
      <c r="I34" s="68"/>
      <c r="J34" s="68"/>
      <c r="K34" s="68"/>
    </row>
    <row r="35" spans="1:11" s="57" customFormat="1" ht="12.75" x14ac:dyDescent="0.25">
      <c r="A35" s="60" t="s">
        <v>66</v>
      </c>
      <c r="B35" s="68">
        <v>0.39203050319531707</v>
      </c>
      <c r="C35" s="68">
        <v>1.2564249000571102</v>
      </c>
      <c r="D35" s="68">
        <v>1.0751089972255252</v>
      </c>
      <c r="E35" s="68">
        <v>1.1424069332282845</v>
      </c>
      <c r="F35" s="68">
        <v>0.89516065983894932</v>
      </c>
      <c r="G35" s="68">
        <v>1.0306542221435839</v>
      </c>
      <c r="H35" s="68">
        <v>1.1337102990407066</v>
      </c>
      <c r="I35" s="68">
        <v>1.129700570713783</v>
      </c>
      <c r="J35" s="68">
        <v>1.3021269469100654</v>
      </c>
      <c r="K35" s="68">
        <v>1.1326285866571912</v>
      </c>
    </row>
    <row r="36" spans="1:11" s="57" customFormat="1" ht="12.75" x14ac:dyDescent="0.25">
      <c r="A36" s="60" t="s">
        <v>65</v>
      </c>
      <c r="B36" s="68">
        <v>0.16916384726921219</v>
      </c>
      <c r="C36" s="68">
        <v>0.66390633923472298</v>
      </c>
      <c r="D36" s="68">
        <v>0.80757035275465705</v>
      </c>
      <c r="E36" s="68">
        <v>1.1965727792003151</v>
      </c>
      <c r="F36" s="68">
        <v>1.059338597451333</v>
      </c>
      <c r="G36" s="68">
        <v>1.3004821515459812</v>
      </c>
      <c r="H36" s="68">
        <v>1.4684783526035952</v>
      </c>
      <c r="I36" s="68">
        <v>1.3407864905011337</v>
      </c>
      <c r="J36" s="68">
        <v>1.1681460391894156</v>
      </c>
      <c r="K36" s="68">
        <v>1.3502709425246513</v>
      </c>
    </row>
    <row r="37" spans="1:11" s="57" customFormat="1" ht="12.75" x14ac:dyDescent="0.25">
      <c r="A37" s="60" t="s">
        <v>64</v>
      </c>
      <c r="B37" s="68">
        <v>1.7668224048117718</v>
      </c>
      <c r="C37" s="68">
        <v>8.6093660765276976</v>
      </c>
      <c r="D37" s="68">
        <v>5.2814110186286163</v>
      </c>
      <c r="E37" s="68">
        <v>1.7776245814457354</v>
      </c>
      <c r="F37" s="68">
        <v>2.1264951919318271</v>
      </c>
      <c r="G37" s="68">
        <v>8.6168001061618078</v>
      </c>
      <c r="H37" s="68">
        <v>4.2619630348552624</v>
      </c>
      <c r="I37" s="68">
        <v>4.9996091001485423</v>
      </c>
      <c r="J37" s="68">
        <v>4.77725674091442</v>
      </c>
      <c r="K37" s="68">
        <v>3.9220040863462735</v>
      </c>
    </row>
    <row r="38" spans="1:11" s="57" customFormat="1" ht="12.75" x14ac:dyDescent="0.25">
      <c r="A38" s="60" t="s">
        <v>63</v>
      </c>
      <c r="B38" s="68">
        <v>0.12351645991085333</v>
      </c>
      <c r="C38" s="68">
        <v>0.54968589377498578</v>
      </c>
      <c r="D38" s="68">
        <v>0.58462148236226719</v>
      </c>
      <c r="E38" s="68">
        <v>0.79771518613354331</v>
      </c>
      <c r="F38" s="68">
        <v>0.37917285591431477</v>
      </c>
      <c r="G38" s="68">
        <v>1.1279692130755961</v>
      </c>
      <c r="H38" s="68">
        <v>0.75955776858806645</v>
      </c>
      <c r="I38" s="68">
        <v>0.46126182472050659</v>
      </c>
      <c r="J38" s="68">
        <v>0.40194272316194946</v>
      </c>
      <c r="K38" s="68">
        <v>0.37310118148707472</v>
      </c>
    </row>
    <row r="39" spans="1:11" s="57" customFormat="1" ht="12.75" x14ac:dyDescent="0.25">
      <c r="A39" s="60" t="s">
        <v>62</v>
      </c>
      <c r="B39" s="68">
        <v>0.35175339670264755</v>
      </c>
      <c r="C39" s="68">
        <v>0.65676756139348946</v>
      </c>
      <c r="D39" s="68">
        <v>0.22294887039239</v>
      </c>
      <c r="E39" s="68">
        <v>0.24128422296631871</v>
      </c>
      <c r="F39" s="68">
        <v>0.12117895395199749</v>
      </c>
      <c r="G39" s="68">
        <v>0.56619631087716193</v>
      </c>
      <c r="H39" s="68">
        <v>0.20254873829015108</v>
      </c>
      <c r="I39" s="68">
        <v>0.28535689156438121</v>
      </c>
      <c r="J39" s="68">
        <v>0.16328923128454195</v>
      </c>
      <c r="K39" s="68">
        <v>0.31980101270320688</v>
      </c>
    </row>
    <row r="40" spans="1:11" s="57" customFormat="1" ht="12.75" x14ac:dyDescent="0.25">
      <c r="A40" s="60" t="s">
        <v>61</v>
      </c>
      <c r="B40" s="68">
        <v>0.3624939584340261</v>
      </c>
      <c r="C40" s="68">
        <v>1.0137064534551685</v>
      </c>
      <c r="D40" s="68">
        <v>0.98592944906856905</v>
      </c>
      <c r="E40" s="68">
        <v>0.59090013787669893</v>
      </c>
      <c r="F40" s="68">
        <v>0.86388867172230466</v>
      </c>
      <c r="G40" s="68">
        <v>2.0126509488211615</v>
      </c>
      <c r="H40" s="68">
        <v>0.84395307620896287</v>
      </c>
      <c r="I40" s="68">
        <v>0.88734266280978813</v>
      </c>
      <c r="J40" s="68">
        <v>0.88762351364930492</v>
      </c>
      <c r="K40" s="68">
        <v>0.9993781646975215</v>
      </c>
    </row>
    <row r="41" spans="1:11" s="57" customFormat="1" ht="12.75" x14ac:dyDescent="0.25">
      <c r="A41" s="60" t="s">
        <v>60</v>
      </c>
      <c r="B41" s="68">
        <v>1.37210676118361</v>
      </c>
      <c r="C41" s="68">
        <v>2.962592804111936</v>
      </c>
      <c r="D41" s="68">
        <v>2.0263575108997225</v>
      </c>
      <c r="E41" s="68">
        <v>2.5064014181603307</v>
      </c>
      <c r="F41" s="68">
        <v>2.6346649988273003</v>
      </c>
      <c r="G41" s="68">
        <v>4.6047684345556688</v>
      </c>
      <c r="H41" s="68">
        <v>5.4575632261512927</v>
      </c>
      <c r="I41" s="68">
        <v>6.9736533500117268</v>
      </c>
      <c r="J41" s="68">
        <v>8.4282364763021267</v>
      </c>
      <c r="K41" s="68">
        <v>8.8878031447099577</v>
      </c>
    </row>
    <row r="42" spans="1:11" s="57" customFormat="1" ht="12.75" x14ac:dyDescent="0.25">
      <c r="A42" s="59" t="s">
        <v>52</v>
      </c>
      <c r="B42" s="67">
        <v>4.5378873315074379</v>
      </c>
      <c r="C42" s="67">
        <v>15.712450028555111</v>
      </c>
      <c r="D42" s="67">
        <v>10.983947681331747</v>
      </c>
      <c r="E42" s="67">
        <v>8.2529052590112268</v>
      </c>
      <c r="F42" s="67">
        <v>8.0798999296380263</v>
      </c>
      <c r="G42" s="67">
        <v>19.259521387180961</v>
      </c>
      <c r="H42" s="67">
        <v>14.127774495738038</v>
      </c>
      <c r="I42" s="67">
        <v>16.077710890469863</v>
      </c>
      <c r="J42" s="67">
        <v>17.128621671411821</v>
      </c>
      <c r="K42" s="67">
        <v>16.984987119125876</v>
      </c>
    </row>
    <row r="43" spans="1:11" s="57" customFormat="1" ht="12.75" x14ac:dyDescent="0.25">
      <c r="A43" s="59" t="s">
        <v>59</v>
      </c>
      <c r="B43" s="68"/>
      <c r="C43" s="68"/>
      <c r="D43" s="68"/>
      <c r="E43" s="68"/>
      <c r="F43" s="68"/>
      <c r="G43" s="68"/>
      <c r="H43" s="68"/>
      <c r="I43" s="68"/>
      <c r="J43" s="68"/>
      <c r="K43" s="68"/>
    </row>
    <row r="44" spans="1:11" s="57" customFormat="1" ht="12.75" x14ac:dyDescent="0.25">
      <c r="A44" s="60" t="s">
        <v>58</v>
      </c>
      <c r="B44" s="68">
        <v>1.2351645991085334</v>
      </c>
      <c r="C44" s="68">
        <v>3.3480868075385493</v>
      </c>
      <c r="D44" s="68">
        <v>1.8083630598493854</v>
      </c>
      <c r="E44" s="68">
        <v>2.6295056135513097</v>
      </c>
      <c r="F44" s="68">
        <v>1.5401454147447424</v>
      </c>
      <c r="G44" s="68">
        <v>1.9064891405316937</v>
      </c>
      <c r="H44" s="68">
        <v>3.4011308971221199</v>
      </c>
      <c r="I44" s="68">
        <v>4.9683371120318975</v>
      </c>
      <c r="J44" s="68">
        <v>4.710266287054095</v>
      </c>
      <c r="K44" s="68">
        <v>4.432797370525007</v>
      </c>
    </row>
    <row r="45" spans="1:11" s="57" customFormat="1" ht="12.75" x14ac:dyDescent="0.25">
      <c r="A45" s="60" t="s">
        <v>57</v>
      </c>
      <c r="B45" s="68">
        <v>0.17721926856774609</v>
      </c>
      <c r="C45" s="68">
        <v>0.42118789263278128</v>
      </c>
      <c r="D45" s="68">
        <v>0.23781212841854932</v>
      </c>
      <c r="E45" s="68">
        <v>0.35946425054165848</v>
      </c>
      <c r="F45" s="68">
        <v>0.19544992572902822</v>
      </c>
      <c r="G45" s="68">
        <v>0.26540452072366966</v>
      </c>
      <c r="H45" s="68">
        <v>0.49793231496328805</v>
      </c>
      <c r="I45" s="68">
        <v>0.67234774450785706</v>
      </c>
      <c r="J45" s="68">
        <v>0.72014737899849268</v>
      </c>
      <c r="K45" s="68">
        <v>0.79950253175801711</v>
      </c>
    </row>
    <row r="46" spans="1:11" s="57" customFormat="1" ht="12.75" x14ac:dyDescent="0.25">
      <c r="A46" s="60" t="s">
        <v>56</v>
      </c>
      <c r="B46" s="68">
        <v>0.3034208689114441</v>
      </c>
      <c r="C46" s="68">
        <v>0.39977155910908052</v>
      </c>
      <c r="D46" s="68">
        <v>0.35176377328577091</v>
      </c>
      <c r="E46" s="68">
        <v>0.49241678156391572</v>
      </c>
      <c r="F46" s="68">
        <v>0.38308185442889531</v>
      </c>
      <c r="G46" s="68">
        <v>0.52196222408988369</v>
      </c>
      <c r="H46" s="68">
        <v>1.1505893605648858</v>
      </c>
      <c r="I46" s="68">
        <v>1.3525134860448753</v>
      </c>
      <c r="J46" s="68">
        <v>1.4779768882934181</v>
      </c>
      <c r="K46" s="68">
        <v>1.5368215332681887</v>
      </c>
    </row>
    <row r="47" spans="1:11" s="57" customFormat="1" ht="12.75" x14ac:dyDescent="0.25">
      <c r="A47" s="59" t="s">
        <v>52</v>
      </c>
      <c r="B47" s="67">
        <v>1.7158047365877234</v>
      </c>
      <c r="C47" s="67">
        <v>4.1690462592804112</v>
      </c>
      <c r="D47" s="67">
        <v>2.3979389615537059</v>
      </c>
      <c r="E47" s="67">
        <v>3.4813866456568836</v>
      </c>
      <c r="F47" s="67">
        <v>2.1186771949026659</v>
      </c>
      <c r="G47" s="67">
        <v>2.693855885345247</v>
      </c>
      <c r="H47" s="67">
        <v>5.0496525726502943</v>
      </c>
      <c r="I47" s="67">
        <v>6.9931983425846296</v>
      </c>
      <c r="J47" s="67">
        <v>6.9083905543460054</v>
      </c>
      <c r="K47" s="67">
        <v>6.7691214355512122</v>
      </c>
    </row>
    <row r="48" spans="1:11" s="57" customFormat="1" ht="12.75" x14ac:dyDescent="0.25">
      <c r="A48" s="59" t="s">
        <v>55</v>
      </c>
      <c r="B48" s="68"/>
      <c r="C48" s="68"/>
      <c r="D48" s="68"/>
      <c r="E48" s="68"/>
      <c r="F48" s="68"/>
      <c r="G48" s="68"/>
      <c r="H48" s="68"/>
      <c r="I48" s="68"/>
      <c r="J48" s="68"/>
      <c r="K48" s="68"/>
    </row>
    <row r="49" spans="1:11" s="57" customFormat="1" ht="12.75" x14ac:dyDescent="0.25">
      <c r="A49" s="60" t="s">
        <v>54</v>
      </c>
      <c r="B49" s="68">
        <v>0.13694216207507653</v>
      </c>
      <c r="C49" s="68">
        <v>6.4249000571102222E-2</v>
      </c>
      <c r="D49" s="68">
        <v>0.14863258026159334</v>
      </c>
      <c r="E49" s="68">
        <v>0.26590506204451447</v>
      </c>
      <c r="F49" s="68">
        <v>0.36353686185599249</v>
      </c>
      <c r="G49" s="68">
        <v>0.48215154598133325</v>
      </c>
      <c r="H49" s="68">
        <v>0.6329648071567221</v>
      </c>
      <c r="I49" s="68">
        <v>0.80525369400359625</v>
      </c>
      <c r="J49" s="68">
        <v>0.75782950929492543</v>
      </c>
      <c r="K49" s="68">
        <v>1.0615616949453672</v>
      </c>
    </row>
    <row r="50" spans="1:11" s="57" customFormat="1" ht="12.75" x14ac:dyDescent="0.25">
      <c r="A50" s="60" t="s">
        <v>53</v>
      </c>
      <c r="B50" s="68">
        <v>1.2217388969443101</v>
      </c>
      <c r="C50" s="68">
        <v>1.484865790976585</v>
      </c>
      <c r="D50" s="68">
        <v>0.62921125644074516</v>
      </c>
      <c r="E50" s="68">
        <v>0.85680519992121329</v>
      </c>
      <c r="F50" s="68">
        <v>0.52771479946837618</v>
      </c>
      <c r="G50" s="68">
        <v>0.82717742292210372</v>
      </c>
      <c r="H50" s="68">
        <v>1.1224575913579204</v>
      </c>
      <c r="I50" s="68">
        <v>1.6730513642404816</v>
      </c>
      <c r="J50" s="68">
        <v>1.5282197286886618</v>
      </c>
      <c r="K50" s="68">
        <v>1.5545882561961446</v>
      </c>
    </row>
    <row r="51" spans="1:11" s="57" customFormat="1" ht="12.75" x14ac:dyDescent="0.25">
      <c r="A51" s="59" t="s">
        <v>52</v>
      </c>
      <c r="B51" s="67">
        <v>1.3586810590193867</v>
      </c>
      <c r="C51" s="67">
        <v>1.5491147915476871</v>
      </c>
      <c r="D51" s="67">
        <v>0.77784383670233848</v>
      </c>
      <c r="E51" s="67">
        <v>1.1227102619657279</v>
      </c>
      <c r="F51" s="67">
        <v>0.89125166132436873</v>
      </c>
      <c r="G51" s="67">
        <v>1.3093289689034371</v>
      </c>
      <c r="H51" s="67">
        <v>1.7554223985146427</v>
      </c>
      <c r="I51" s="67">
        <v>2.4783050582440778</v>
      </c>
      <c r="J51" s="67">
        <v>2.2860492379835873</v>
      </c>
      <c r="K51" s="67">
        <v>2.6161499511415118</v>
      </c>
    </row>
    <row r="52" spans="1:11" s="57" customFormat="1" ht="12.75" x14ac:dyDescent="0.25">
      <c r="A52" s="60" t="s">
        <v>51</v>
      </c>
      <c r="B52" s="68">
        <v>0.31416143064282259</v>
      </c>
      <c r="C52" s="68">
        <v>0.36407766990291263</v>
      </c>
      <c r="D52" s="68">
        <v>0.32203725723345222</v>
      </c>
      <c r="E52" s="68">
        <v>0.26098089422887533</v>
      </c>
      <c r="F52" s="68">
        <v>0.17199593464154483</v>
      </c>
      <c r="G52" s="68">
        <v>0.69005175388154105</v>
      </c>
      <c r="H52" s="68">
        <v>0.4</v>
      </c>
      <c r="I52" s="68">
        <v>0.5</v>
      </c>
      <c r="J52" s="68">
        <v>1</v>
      </c>
      <c r="K52" s="68">
        <v>0.26205916318735006</v>
      </c>
    </row>
    <row r="53" spans="1:11" s="57" customFormat="1" ht="12.75" x14ac:dyDescent="0.25">
      <c r="A53" s="59" t="s">
        <v>22</v>
      </c>
      <c r="B53" s="67">
        <v>100</v>
      </c>
      <c r="C53" s="67">
        <v>100</v>
      </c>
      <c r="D53" s="67">
        <v>100</v>
      </c>
      <c r="E53" s="67">
        <v>100</v>
      </c>
      <c r="F53" s="67">
        <v>100</v>
      </c>
      <c r="G53" s="67">
        <v>100</v>
      </c>
      <c r="H53" s="67">
        <v>100</v>
      </c>
      <c r="I53" s="67">
        <v>100</v>
      </c>
      <c r="J53" s="67">
        <v>100</v>
      </c>
      <c r="K53" s="67">
        <v>100</v>
      </c>
    </row>
  </sheetData>
  <mergeCells count="2">
    <mergeCell ref="A2:A3"/>
    <mergeCell ref="B2:K2"/>
  </mergeCells>
  <pageMargins left="0.78740157480314965" right="0.78740157480314965" top="0.98425196850393704" bottom="0.98425196850393704" header="0" footer="0.51181102362204722"/>
  <pageSetup paperSize="9" scale="86" orientation="portrait" verticalDpi="300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F312A-D687-4A69-B48B-1F3DE74933E6}">
  <dimension ref="A1:K36"/>
  <sheetViews>
    <sheetView zoomScaleNormal="100" zoomScaleSheetLayoutView="100" workbookViewId="0"/>
  </sheetViews>
  <sheetFormatPr defaultRowHeight="11.25" x14ac:dyDescent="0.2"/>
  <cols>
    <col min="1" max="1" width="7.7109375" style="51" customWidth="1"/>
    <col min="2" max="11" width="7.140625" style="51" customWidth="1"/>
    <col min="12" max="16384" width="9.140625" style="51"/>
  </cols>
  <sheetData>
    <row r="1" spans="1:11" ht="13.5" thickBot="1" x14ac:dyDescent="0.25">
      <c r="A1" s="55" t="s">
        <v>101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s="54" customFormat="1" ht="24" customHeight="1" x14ac:dyDescent="0.25">
      <c r="A2" s="393" t="s">
        <v>48</v>
      </c>
      <c r="B2" s="398" t="s">
        <v>100</v>
      </c>
      <c r="C2" s="391"/>
      <c r="D2" s="391"/>
      <c r="E2" s="391"/>
      <c r="F2" s="391"/>
      <c r="G2" s="391"/>
      <c r="H2" s="391"/>
      <c r="I2" s="391"/>
      <c r="J2" s="391"/>
      <c r="K2" s="391"/>
    </row>
    <row r="3" spans="1:11" s="54" customFormat="1" ht="24.75" customHeight="1" x14ac:dyDescent="0.25">
      <c r="A3" s="394"/>
      <c r="B3" s="50">
        <v>1990</v>
      </c>
      <c r="C3" s="50">
        <v>1995</v>
      </c>
      <c r="D3" s="49">
        <v>2000</v>
      </c>
      <c r="E3" s="49">
        <v>2001</v>
      </c>
      <c r="F3" s="49">
        <v>2005</v>
      </c>
      <c r="G3" s="49">
        <v>2007</v>
      </c>
      <c r="H3" s="49">
        <v>2008</v>
      </c>
      <c r="I3" s="49">
        <v>2009</v>
      </c>
      <c r="J3" s="49">
        <v>2010</v>
      </c>
      <c r="K3" s="49">
        <v>2011</v>
      </c>
    </row>
    <row r="4" spans="1:11" s="54" customFormat="1" ht="12.75" x14ac:dyDescent="0.25">
      <c r="A4" s="389" t="s">
        <v>46</v>
      </c>
      <c r="B4" s="389"/>
      <c r="C4" s="389"/>
      <c r="D4" s="389"/>
      <c r="E4" s="389"/>
      <c r="F4" s="389"/>
      <c r="G4" s="389"/>
      <c r="H4" s="389"/>
      <c r="I4" s="389"/>
      <c r="J4" s="389"/>
      <c r="K4" s="389"/>
    </row>
    <row r="5" spans="1:11" ht="12.75" x14ac:dyDescent="0.2">
      <c r="A5" s="47" t="s">
        <v>44</v>
      </c>
      <c r="B5" s="9">
        <v>288</v>
      </c>
      <c r="C5" s="9">
        <v>14</v>
      </c>
      <c r="D5" s="9">
        <v>47</v>
      </c>
      <c r="E5" s="9">
        <v>25</v>
      </c>
      <c r="F5" s="9">
        <v>89</v>
      </c>
      <c r="G5" s="9">
        <v>125</v>
      </c>
      <c r="H5" s="9">
        <v>111</v>
      </c>
      <c r="I5" s="9">
        <v>184</v>
      </c>
      <c r="J5" s="9">
        <v>140</v>
      </c>
      <c r="K5" s="9">
        <v>97</v>
      </c>
    </row>
    <row r="6" spans="1:11" ht="12.75" x14ac:dyDescent="0.2">
      <c r="A6" s="47" t="s">
        <v>43</v>
      </c>
      <c r="B6" s="9">
        <v>573</v>
      </c>
      <c r="C6" s="9">
        <v>62</v>
      </c>
      <c r="D6" s="9">
        <v>81</v>
      </c>
      <c r="E6" s="9">
        <v>91</v>
      </c>
      <c r="F6" s="9">
        <v>71</v>
      </c>
      <c r="G6" s="9">
        <v>127</v>
      </c>
      <c r="H6" s="9">
        <v>106</v>
      </c>
      <c r="I6" s="9">
        <v>127</v>
      </c>
      <c r="J6" s="9">
        <v>92</v>
      </c>
      <c r="K6" s="9">
        <v>104</v>
      </c>
    </row>
    <row r="7" spans="1:11" ht="12.75" x14ac:dyDescent="0.2">
      <c r="A7" s="47" t="s">
        <v>42</v>
      </c>
      <c r="B7" s="9">
        <v>1844</v>
      </c>
      <c r="C7" s="9">
        <v>275</v>
      </c>
      <c r="D7" s="9">
        <v>252</v>
      </c>
      <c r="E7" s="9">
        <v>201</v>
      </c>
      <c r="F7" s="9">
        <v>353</v>
      </c>
      <c r="G7" s="9">
        <v>424</v>
      </c>
      <c r="H7" s="9">
        <v>571</v>
      </c>
      <c r="I7" s="9">
        <v>541</v>
      </c>
      <c r="J7" s="9">
        <v>639</v>
      </c>
      <c r="K7" s="9">
        <v>315</v>
      </c>
    </row>
    <row r="8" spans="1:11" ht="12.75" x14ac:dyDescent="0.2">
      <c r="A8" s="47" t="s">
        <v>41</v>
      </c>
      <c r="B8" s="9">
        <v>1624</v>
      </c>
      <c r="C8" s="9">
        <v>349</v>
      </c>
      <c r="D8" s="9">
        <v>232</v>
      </c>
      <c r="E8" s="9">
        <v>182</v>
      </c>
      <c r="F8" s="9">
        <v>419</v>
      </c>
      <c r="G8" s="9">
        <v>537</v>
      </c>
      <c r="H8" s="9">
        <v>503</v>
      </c>
      <c r="I8" s="9">
        <v>666</v>
      </c>
      <c r="J8" s="9">
        <v>659</v>
      </c>
      <c r="K8" s="9">
        <v>268</v>
      </c>
    </row>
    <row r="9" spans="1:11" ht="12.75" x14ac:dyDescent="0.2">
      <c r="A9" s="47" t="s">
        <v>40</v>
      </c>
      <c r="B9" s="9">
        <v>2238</v>
      </c>
      <c r="C9" s="9">
        <v>511</v>
      </c>
      <c r="D9" s="9">
        <v>376</v>
      </c>
      <c r="E9" s="9">
        <v>246</v>
      </c>
      <c r="F9" s="9">
        <v>588</v>
      </c>
      <c r="G9" s="9">
        <v>715</v>
      </c>
      <c r="H9" s="9">
        <v>781</v>
      </c>
      <c r="I9" s="9">
        <v>945</v>
      </c>
      <c r="J9" s="9">
        <v>948</v>
      </c>
      <c r="K9" s="9">
        <v>390</v>
      </c>
    </row>
    <row r="10" spans="1:11" ht="12.75" x14ac:dyDescent="0.2">
      <c r="A10" s="47" t="s">
        <v>39</v>
      </c>
      <c r="B10" s="9">
        <v>880</v>
      </c>
      <c r="C10" s="9">
        <v>244</v>
      </c>
      <c r="D10" s="9">
        <v>273</v>
      </c>
      <c r="E10" s="9">
        <v>167</v>
      </c>
      <c r="F10" s="9">
        <v>357</v>
      </c>
      <c r="G10" s="9">
        <v>384</v>
      </c>
      <c r="H10" s="9">
        <v>492</v>
      </c>
      <c r="I10" s="9">
        <v>749</v>
      </c>
      <c r="J10" s="9">
        <v>629</v>
      </c>
      <c r="K10" s="9">
        <v>241</v>
      </c>
    </row>
    <row r="11" spans="1:11" ht="12.75" x14ac:dyDescent="0.2">
      <c r="A11" s="47" t="s">
        <v>38</v>
      </c>
      <c r="B11" s="9">
        <v>315</v>
      </c>
      <c r="C11" s="9">
        <v>120</v>
      </c>
      <c r="D11" s="9">
        <v>124</v>
      </c>
      <c r="E11" s="9">
        <v>84</v>
      </c>
      <c r="F11" s="9">
        <v>170</v>
      </c>
      <c r="G11" s="9">
        <v>172</v>
      </c>
      <c r="H11" s="9">
        <v>229</v>
      </c>
      <c r="I11" s="9">
        <v>418</v>
      </c>
      <c r="J11" s="9">
        <v>391</v>
      </c>
      <c r="K11" s="9">
        <v>134</v>
      </c>
    </row>
    <row r="12" spans="1:11" ht="12.75" x14ac:dyDescent="0.2">
      <c r="A12" s="47" t="s">
        <v>37</v>
      </c>
      <c r="B12" s="9">
        <v>89</v>
      </c>
      <c r="C12" s="9">
        <v>38</v>
      </c>
      <c r="D12" s="9">
        <v>44</v>
      </c>
      <c r="E12" s="9">
        <v>24</v>
      </c>
      <c r="F12" s="9">
        <v>92</v>
      </c>
      <c r="G12" s="9">
        <v>72</v>
      </c>
      <c r="H12" s="9">
        <v>57</v>
      </c>
      <c r="I12" s="9">
        <v>140</v>
      </c>
      <c r="J12" s="9">
        <v>350</v>
      </c>
      <c r="K12" s="9">
        <v>90</v>
      </c>
    </row>
    <row r="13" spans="1:11" ht="12.75" x14ac:dyDescent="0.2">
      <c r="A13" s="46" t="s">
        <v>36</v>
      </c>
      <c r="B13" s="22" t="s">
        <v>11</v>
      </c>
      <c r="C13" s="9">
        <v>38</v>
      </c>
      <c r="D13" s="22" t="s">
        <v>11</v>
      </c>
      <c r="E13" s="22" t="s">
        <v>11</v>
      </c>
      <c r="F13" s="22" t="s">
        <v>11</v>
      </c>
      <c r="G13" s="22" t="s">
        <v>11</v>
      </c>
      <c r="H13" s="22" t="s">
        <v>11</v>
      </c>
      <c r="I13" s="9" t="s">
        <v>11</v>
      </c>
      <c r="J13" s="9" t="s">
        <v>11</v>
      </c>
      <c r="K13" s="9" t="s">
        <v>11</v>
      </c>
    </row>
    <row r="14" spans="1:11" ht="12.75" x14ac:dyDescent="0.2">
      <c r="A14" s="45" t="s">
        <v>22</v>
      </c>
      <c r="B14" s="58">
        <v>7851</v>
      </c>
      <c r="C14" s="58">
        <v>1651</v>
      </c>
      <c r="D14" s="58">
        <v>1429</v>
      </c>
      <c r="E14" s="58">
        <v>1020</v>
      </c>
      <c r="F14" s="58">
        <v>2139</v>
      </c>
      <c r="G14" s="58">
        <v>2556</v>
      </c>
      <c r="H14" s="58">
        <v>2850</v>
      </c>
      <c r="I14" s="58">
        <v>3770</v>
      </c>
      <c r="J14" s="58">
        <v>3848</v>
      </c>
      <c r="K14" s="58">
        <v>1639</v>
      </c>
    </row>
    <row r="15" spans="1:11" ht="12.75" x14ac:dyDescent="0.2">
      <c r="A15" s="389" t="s">
        <v>45</v>
      </c>
      <c r="B15" s="389"/>
      <c r="C15" s="389"/>
      <c r="D15" s="389"/>
      <c r="E15" s="389"/>
      <c r="F15" s="389"/>
      <c r="G15" s="389"/>
      <c r="H15" s="389"/>
      <c r="I15" s="389"/>
      <c r="J15" s="389"/>
      <c r="K15" s="389"/>
    </row>
    <row r="16" spans="1:11" ht="12.75" x14ac:dyDescent="0.2">
      <c r="A16" s="47" t="s">
        <v>44</v>
      </c>
      <c r="B16" s="9">
        <v>287</v>
      </c>
      <c r="C16" s="9">
        <v>21</v>
      </c>
      <c r="D16" s="9">
        <v>54</v>
      </c>
      <c r="E16" s="9">
        <v>29</v>
      </c>
      <c r="F16" s="9">
        <v>84</v>
      </c>
      <c r="G16" s="9">
        <v>114</v>
      </c>
      <c r="H16" s="9">
        <v>81</v>
      </c>
      <c r="I16" s="9">
        <v>174</v>
      </c>
      <c r="J16" s="9">
        <v>149</v>
      </c>
      <c r="K16" s="9">
        <v>90</v>
      </c>
    </row>
    <row r="17" spans="1:11" ht="12.75" x14ac:dyDescent="0.2">
      <c r="A17" s="47" t="s">
        <v>43</v>
      </c>
      <c r="B17" s="9">
        <v>284</v>
      </c>
      <c r="C17" s="9">
        <v>61</v>
      </c>
      <c r="D17" s="9">
        <v>73</v>
      </c>
      <c r="E17" s="9">
        <v>70</v>
      </c>
      <c r="F17" s="9">
        <v>56</v>
      </c>
      <c r="G17" s="9">
        <v>104</v>
      </c>
      <c r="H17" s="9">
        <v>75</v>
      </c>
      <c r="I17" s="9">
        <v>80</v>
      </c>
      <c r="J17" s="9">
        <v>74</v>
      </c>
      <c r="K17" s="9">
        <v>49</v>
      </c>
    </row>
    <row r="18" spans="1:11" ht="12.75" x14ac:dyDescent="0.2">
      <c r="A18" s="47" t="s">
        <v>42</v>
      </c>
      <c r="B18" s="9">
        <v>1003</v>
      </c>
      <c r="C18" s="9">
        <v>186</v>
      </c>
      <c r="D18" s="9">
        <v>191</v>
      </c>
      <c r="E18" s="9">
        <v>274</v>
      </c>
      <c r="F18" s="9">
        <v>227</v>
      </c>
      <c r="G18" s="9">
        <v>322</v>
      </c>
      <c r="H18" s="9">
        <v>408</v>
      </c>
      <c r="I18" s="9">
        <v>379</v>
      </c>
      <c r="J18" s="9">
        <v>443</v>
      </c>
      <c r="K18" s="9">
        <v>236</v>
      </c>
    </row>
    <row r="19" spans="1:11" ht="12.75" x14ac:dyDescent="0.2">
      <c r="A19" s="47" t="s">
        <v>41</v>
      </c>
      <c r="B19" s="9">
        <v>706</v>
      </c>
      <c r="C19" s="9">
        <v>154</v>
      </c>
      <c r="D19" s="9">
        <v>166</v>
      </c>
      <c r="E19" s="9">
        <v>169</v>
      </c>
      <c r="F19" s="9">
        <v>245</v>
      </c>
      <c r="G19" s="9">
        <v>358</v>
      </c>
      <c r="H19" s="9">
        <v>274</v>
      </c>
      <c r="I19" s="9">
        <v>313</v>
      </c>
      <c r="J19" s="9">
        <v>379</v>
      </c>
      <c r="K19" s="9">
        <v>171</v>
      </c>
    </row>
    <row r="20" spans="1:11" ht="12.75" x14ac:dyDescent="0.2">
      <c r="A20" s="47" t="s">
        <v>40</v>
      </c>
      <c r="B20" s="9">
        <v>733</v>
      </c>
      <c r="C20" s="9">
        <v>136</v>
      </c>
      <c r="D20" s="9">
        <v>142</v>
      </c>
      <c r="E20" s="9">
        <v>185</v>
      </c>
      <c r="F20" s="9">
        <v>265</v>
      </c>
      <c r="G20" s="9">
        <v>372</v>
      </c>
      <c r="H20" s="9">
        <v>280</v>
      </c>
      <c r="I20" s="9">
        <v>375</v>
      </c>
      <c r="J20" s="9">
        <v>426</v>
      </c>
      <c r="K20" s="9">
        <v>192</v>
      </c>
    </row>
    <row r="21" spans="1:11" ht="12.75" x14ac:dyDescent="0.2">
      <c r="A21" s="47" t="s">
        <v>39</v>
      </c>
      <c r="B21" s="9">
        <v>236</v>
      </c>
      <c r="C21" s="9">
        <v>77</v>
      </c>
      <c r="D21" s="9">
        <v>83</v>
      </c>
      <c r="E21" s="9">
        <v>134</v>
      </c>
      <c r="F21" s="9">
        <v>159</v>
      </c>
      <c r="G21" s="9">
        <v>148</v>
      </c>
      <c r="H21" s="9">
        <v>149</v>
      </c>
      <c r="I21" s="9">
        <v>278</v>
      </c>
      <c r="J21" s="9">
        <v>283</v>
      </c>
      <c r="K21" s="9">
        <v>133</v>
      </c>
    </row>
    <row r="22" spans="1:11" ht="12.75" x14ac:dyDescent="0.2">
      <c r="A22" s="47" t="s">
        <v>38</v>
      </c>
      <c r="B22" s="9">
        <v>112</v>
      </c>
      <c r="C22" s="9">
        <v>37</v>
      </c>
      <c r="D22" s="9">
        <v>34</v>
      </c>
      <c r="E22" s="9">
        <v>42</v>
      </c>
      <c r="F22" s="9">
        <v>74</v>
      </c>
      <c r="G22" s="9">
        <v>93</v>
      </c>
      <c r="H22" s="9">
        <v>75</v>
      </c>
      <c r="I22" s="9">
        <v>131</v>
      </c>
      <c r="J22" s="9">
        <v>159</v>
      </c>
      <c r="K22" s="9">
        <v>90</v>
      </c>
    </row>
    <row r="23" spans="1:11" ht="12.75" x14ac:dyDescent="0.2">
      <c r="A23" s="47" t="s">
        <v>37</v>
      </c>
      <c r="B23" s="9">
        <v>58</v>
      </c>
      <c r="C23" s="9">
        <v>32</v>
      </c>
      <c r="D23" s="9">
        <v>36</v>
      </c>
      <c r="E23" s="9">
        <v>21</v>
      </c>
      <c r="F23" s="9">
        <v>71</v>
      </c>
      <c r="G23" s="9">
        <v>66</v>
      </c>
      <c r="H23" s="9">
        <v>49</v>
      </c>
      <c r="I23" s="9">
        <v>100</v>
      </c>
      <c r="J23" s="9">
        <v>286</v>
      </c>
      <c r="K23" s="9">
        <v>87</v>
      </c>
    </row>
    <row r="24" spans="1:11" ht="12.75" x14ac:dyDescent="0.2">
      <c r="A24" s="46" t="s">
        <v>36</v>
      </c>
      <c r="B24" s="9">
        <v>1</v>
      </c>
      <c r="C24" s="9">
        <v>46</v>
      </c>
      <c r="D24" s="22" t="s">
        <v>11</v>
      </c>
      <c r="E24" s="22" t="s">
        <v>11</v>
      </c>
      <c r="F24" s="22" t="s">
        <v>11</v>
      </c>
      <c r="G24" s="22" t="s">
        <v>11</v>
      </c>
      <c r="H24" s="22" t="s">
        <v>11</v>
      </c>
      <c r="I24" s="9" t="s">
        <v>11</v>
      </c>
      <c r="J24" s="9" t="s">
        <v>11</v>
      </c>
      <c r="K24" s="9" t="s">
        <v>11</v>
      </c>
    </row>
    <row r="25" spans="1:11" ht="12.75" x14ac:dyDescent="0.2">
      <c r="A25" s="45" t="s">
        <v>22</v>
      </c>
      <c r="B25" s="58">
        <v>3420</v>
      </c>
      <c r="C25" s="58">
        <v>750</v>
      </c>
      <c r="D25" s="58">
        <v>779</v>
      </c>
      <c r="E25" s="58">
        <v>924</v>
      </c>
      <c r="F25" s="58">
        <v>1181</v>
      </c>
      <c r="G25" s="58">
        <v>1577</v>
      </c>
      <c r="H25" s="58">
        <v>1391</v>
      </c>
      <c r="I25" s="58">
        <v>1830</v>
      </c>
      <c r="J25" s="58">
        <v>2199</v>
      </c>
      <c r="K25" s="58">
        <v>1048</v>
      </c>
    </row>
    <row r="26" spans="1:11" ht="12.75" x14ac:dyDescent="0.2">
      <c r="A26" s="389" t="s">
        <v>22</v>
      </c>
      <c r="B26" s="389"/>
      <c r="C26" s="389"/>
      <c r="D26" s="389"/>
      <c r="E26" s="389"/>
      <c r="F26" s="389"/>
      <c r="G26" s="389"/>
      <c r="H26" s="389"/>
      <c r="I26" s="389"/>
      <c r="J26" s="389"/>
      <c r="K26" s="389"/>
    </row>
    <row r="27" spans="1:11" ht="12.75" x14ac:dyDescent="0.2">
      <c r="A27" s="47" t="s">
        <v>44</v>
      </c>
      <c r="B27" s="9">
        <v>575</v>
      </c>
      <c r="C27" s="9">
        <v>35</v>
      </c>
      <c r="D27" s="9">
        <v>101</v>
      </c>
      <c r="E27" s="9">
        <v>54</v>
      </c>
      <c r="F27" s="9">
        <v>173</v>
      </c>
      <c r="G27" s="9">
        <v>239</v>
      </c>
      <c r="H27" s="9">
        <v>192</v>
      </c>
      <c r="I27" s="9">
        <v>358</v>
      </c>
      <c r="J27" s="9">
        <v>289</v>
      </c>
      <c r="K27" s="9">
        <v>187</v>
      </c>
    </row>
    <row r="28" spans="1:11" ht="12.75" x14ac:dyDescent="0.2">
      <c r="A28" s="47" t="s">
        <v>43</v>
      </c>
      <c r="B28" s="9">
        <v>857</v>
      </c>
      <c r="C28" s="9">
        <v>123</v>
      </c>
      <c r="D28" s="9">
        <v>154</v>
      </c>
      <c r="E28" s="9">
        <v>161</v>
      </c>
      <c r="F28" s="9">
        <v>127</v>
      </c>
      <c r="G28" s="9">
        <v>231</v>
      </c>
      <c r="H28" s="9">
        <v>181</v>
      </c>
      <c r="I28" s="9">
        <v>207</v>
      </c>
      <c r="J28" s="9">
        <v>166</v>
      </c>
      <c r="K28" s="9">
        <v>153</v>
      </c>
    </row>
    <row r="29" spans="1:11" ht="12.75" x14ac:dyDescent="0.2">
      <c r="A29" s="47" t="s">
        <v>42</v>
      </c>
      <c r="B29" s="9">
        <v>2847</v>
      </c>
      <c r="C29" s="9">
        <v>461</v>
      </c>
      <c r="D29" s="9">
        <v>443</v>
      </c>
      <c r="E29" s="9">
        <v>475</v>
      </c>
      <c r="F29" s="9">
        <v>580</v>
      </c>
      <c r="G29" s="9">
        <v>746</v>
      </c>
      <c r="H29" s="9">
        <v>979</v>
      </c>
      <c r="I29" s="9">
        <v>920</v>
      </c>
      <c r="J29" s="9">
        <v>1082</v>
      </c>
      <c r="K29" s="9">
        <v>551</v>
      </c>
    </row>
    <row r="30" spans="1:11" ht="12.75" x14ac:dyDescent="0.2">
      <c r="A30" s="47" t="s">
        <v>41</v>
      </c>
      <c r="B30" s="9">
        <v>2330</v>
      </c>
      <c r="C30" s="9">
        <v>503</v>
      </c>
      <c r="D30" s="9">
        <v>398</v>
      </c>
      <c r="E30" s="9">
        <v>351</v>
      </c>
      <c r="F30" s="9">
        <v>664</v>
      </c>
      <c r="G30" s="9">
        <v>895</v>
      </c>
      <c r="H30" s="9">
        <v>777</v>
      </c>
      <c r="I30" s="9">
        <v>979</v>
      </c>
      <c r="J30" s="9">
        <v>1038</v>
      </c>
      <c r="K30" s="9">
        <v>439</v>
      </c>
    </row>
    <row r="31" spans="1:11" ht="12.75" x14ac:dyDescent="0.2">
      <c r="A31" s="47" t="s">
        <v>40</v>
      </c>
      <c r="B31" s="9">
        <v>2971</v>
      </c>
      <c r="C31" s="9">
        <v>647</v>
      </c>
      <c r="D31" s="9">
        <v>518</v>
      </c>
      <c r="E31" s="9">
        <v>431</v>
      </c>
      <c r="F31" s="9">
        <v>853</v>
      </c>
      <c r="G31" s="9">
        <v>1087</v>
      </c>
      <c r="H31" s="9">
        <v>1061</v>
      </c>
      <c r="I31" s="9">
        <v>1320</v>
      </c>
      <c r="J31" s="9">
        <v>1374</v>
      </c>
      <c r="K31" s="9">
        <v>582</v>
      </c>
    </row>
    <row r="32" spans="1:11" ht="12.75" x14ac:dyDescent="0.2">
      <c r="A32" s="47" t="s">
        <v>39</v>
      </c>
      <c r="B32" s="9">
        <v>1116</v>
      </c>
      <c r="C32" s="9">
        <v>321</v>
      </c>
      <c r="D32" s="9">
        <v>356</v>
      </c>
      <c r="E32" s="9">
        <v>301</v>
      </c>
      <c r="F32" s="9">
        <v>516</v>
      </c>
      <c r="G32" s="9">
        <v>532</v>
      </c>
      <c r="H32" s="9">
        <v>641</v>
      </c>
      <c r="I32" s="9">
        <v>1027</v>
      </c>
      <c r="J32" s="9">
        <v>912</v>
      </c>
      <c r="K32" s="9">
        <v>374</v>
      </c>
    </row>
    <row r="33" spans="1:11" ht="12.75" x14ac:dyDescent="0.2">
      <c r="A33" s="47" t="s">
        <v>38</v>
      </c>
      <c r="B33" s="9">
        <v>427</v>
      </c>
      <c r="C33" s="9">
        <v>157</v>
      </c>
      <c r="D33" s="9">
        <v>158</v>
      </c>
      <c r="E33" s="9">
        <v>126</v>
      </c>
      <c r="F33" s="9">
        <v>244</v>
      </c>
      <c r="G33" s="9">
        <v>265</v>
      </c>
      <c r="H33" s="9">
        <v>304</v>
      </c>
      <c r="I33" s="9">
        <v>549</v>
      </c>
      <c r="J33" s="9">
        <v>550</v>
      </c>
      <c r="K33" s="9">
        <v>224</v>
      </c>
    </row>
    <row r="34" spans="1:11" ht="12.75" x14ac:dyDescent="0.2">
      <c r="A34" s="47" t="s">
        <v>37</v>
      </c>
      <c r="B34" s="9">
        <v>147</v>
      </c>
      <c r="C34" s="9">
        <v>70</v>
      </c>
      <c r="D34" s="9">
        <v>80</v>
      </c>
      <c r="E34" s="9">
        <v>45</v>
      </c>
      <c r="F34" s="9">
        <v>163</v>
      </c>
      <c r="G34" s="9">
        <v>138</v>
      </c>
      <c r="H34" s="9">
        <v>106</v>
      </c>
      <c r="I34" s="9">
        <v>240</v>
      </c>
      <c r="J34" s="9">
        <v>636</v>
      </c>
      <c r="K34" s="9">
        <v>177</v>
      </c>
    </row>
    <row r="35" spans="1:11" ht="12.75" x14ac:dyDescent="0.2">
      <c r="A35" s="46" t="s">
        <v>36</v>
      </c>
      <c r="B35" s="9">
        <v>1</v>
      </c>
      <c r="C35" s="9">
        <v>84</v>
      </c>
      <c r="D35" s="22" t="s">
        <v>11</v>
      </c>
      <c r="E35" s="22" t="s">
        <v>11</v>
      </c>
      <c r="F35" s="22" t="s">
        <v>11</v>
      </c>
      <c r="G35" s="22" t="s">
        <v>11</v>
      </c>
      <c r="H35" s="22" t="s">
        <v>11</v>
      </c>
      <c r="I35" s="22" t="s">
        <v>11</v>
      </c>
      <c r="J35" s="22" t="s">
        <v>11</v>
      </c>
      <c r="K35" s="22" t="s">
        <v>11</v>
      </c>
    </row>
    <row r="36" spans="1:11" ht="12.75" x14ac:dyDescent="0.2">
      <c r="A36" s="45" t="s">
        <v>22</v>
      </c>
      <c r="B36" s="58">
        <v>11271</v>
      </c>
      <c r="C36" s="58">
        <v>2401</v>
      </c>
      <c r="D36" s="58">
        <v>2208</v>
      </c>
      <c r="E36" s="58">
        <v>1944</v>
      </c>
      <c r="F36" s="58">
        <v>3320</v>
      </c>
      <c r="G36" s="58">
        <v>4133</v>
      </c>
      <c r="H36" s="58">
        <v>4241</v>
      </c>
      <c r="I36" s="58">
        <v>5600</v>
      </c>
      <c r="J36" s="58">
        <v>6047</v>
      </c>
      <c r="K36" s="58">
        <v>2687</v>
      </c>
    </row>
  </sheetData>
  <mergeCells count="5">
    <mergeCell ref="A26:K26"/>
    <mergeCell ref="A2:A3"/>
    <mergeCell ref="B2:K2"/>
    <mergeCell ref="A4:K4"/>
    <mergeCell ref="A15:K15"/>
  </mergeCells>
  <pageMargins left="0.78740157480314965" right="0.78740157480314965" top="0.98425196850393704" bottom="0.98425196850393704" header="0" footer="0.51181102362204722"/>
  <pageSetup paperSize="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65</vt:i4>
      </vt:variant>
    </vt:vector>
  </HeadingPairs>
  <TitlesOfParts>
    <vt:vector size="65" baseType="lpstr">
      <vt:lpstr>Table of Contents</vt:lpstr>
      <vt:lpstr>A_8_1_1</vt:lpstr>
      <vt:lpstr>A_8_1_2</vt:lpstr>
      <vt:lpstr>A_8_1_3</vt:lpstr>
      <vt:lpstr>A_8_1_4</vt:lpstr>
      <vt:lpstr>A_8_1_5</vt:lpstr>
      <vt:lpstr>A_8_1_6</vt:lpstr>
      <vt:lpstr>A_8_1_7</vt:lpstr>
      <vt:lpstr>A_8_1_8</vt:lpstr>
      <vt:lpstr>A_8_1_9</vt:lpstr>
      <vt:lpstr>A_8_1_10</vt:lpstr>
      <vt:lpstr>A_8_1_11</vt:lpstr>
      <vt:lpstr>A_8_1_12</vt:lpstr>
      <vt:lpstr>A_8_1_13</vt:lpstr>
      <vt:lpstr>A_8_1_14</vt:lpstr>
      <vt:lpstr>A_8_1_15</vt:lpstr>
      <vt:lpstr>A_8_1_16</vt:lpstr>
      <vt:lpstr>A_8_1_17</vt:lpstr>
      <vt:lpstr>A_8_1_18</vt:lpstr>
      <vt:lpstr>A_8_1_19</vt:lpstr>
      <vt:lpstr>A_8_2_1</vt:lpstr>
      <vt:lpstr>A_8_2_2</vt:lpstr>
      <vt:lpstr>A_8_2_3</vt:lpstr>
      <vt:lpstr>A_8_2_4</vt:lpstr>
      <vt:lpstr>A_8_2_5</vt:lpstr>
      <vt:lpstr>A_8_2_6</vt:lpstr>
      <vt:lpstr>A_8_2_7</vt:lpstr>
      <vt:lpstr>A_8_2_8</vt:lpstr>
      <vt:lpstr>A_8_2_9</vt:lpstr>
      <vt:lpstr>A_8_2_10</vt:lpstr>
      <vt:lpstr>A_8_2_11</vt:lpstr>
      <vt:lpstr>A_8_2_12</vt:lpstr>
      <vt:lpstr>A_8_2_13</vt:lpstr>
      <vt:lpstr>A_8_2_14</vt:lpstr>
      <vt:lpstr>A_8_2_15</vt:lpstr>
      <vt:lpstr>A_8_2_16</vt:lpstr>
      <vt:lpstr>A_8_2_17</vt:lpstr>
      <vt:lpstr>A_8_2_18</vt:lpstr>
      <vt:lpstr>A_8_2_19</vt:lpstr>
      <vt:lpstr>A_8_2_20</vt:lpstr>
      <vt:lpstr>A_8_2_21</vt:lpstr>
      <vt:lpstr>A_8_2_22</vt:lpstr>
      <vt:lpstr>A_8_2_23</vt:lpstr>
      <vt:lpstr>A_8_2_24</vt:lpstr>
      <vt:lpstr>A_8_2_25</vt:lpstr>
      <vt:lpstr>A_8_2_26</vt:lpstr>
      <vt:lpstr>A_8_3_1</vt:lpstr>
      <vt:lpstr>A_8_3_2</vt:lpstr>
      <vt:lpstr>A_8_3_3</vt:lpstr>
      <vt:lpstr>A_8_3_4</vt:lpstr>
      <vt:lpstr>A_8_3_5</vt:lpstr>
      <vt:lpstr>A_8_3_6</vt:lpstr>
      <vt:lpstr>A_8_3_7</vt:lpstr>
      <vt:lpstr>A_8_3_8</vt:lpstr>
      <vt:lpstr>A_8_3_9</vt:lpstr>
      <vt:lpstr>A_8_3_10</vt:lpstr>
      <vt:lpstr>A_8_3_11</vt:lpstr>
      <vt:lpstr>A_8_3_12</vt:lpstr>
      <vt:lpstr>A_8_3_13</vt:lpstr>
      <vt:lpstr>A_3_8_14</vt:lpstr>
      <vt:lpstr>A_8_3_15</vt:lpstr>
      <vt:lpstr>A_8_3_16</vt:lpstr>
      <vt:lpstr>A_8_3_17</vt:lpstr>
      <vt:lpstr>A_8_3_18</vt:lpstr>
      <vt:lpstr>A_8_3_19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2025-02-04T15:10:15Z</dcterms:created>
  <dcterms:modified xsi:type="dcterms:W3CDTF">2025-02-04T15:19:41Z</dcterms:modified>
</cp:coreProperties>
</file>