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DB6D7020-E1F9-4CC5-8CB6-68FAF19759C6}" xr6:coauthVersionLast="36" xr6:coauthVersionMax="36" xr10:uidLastSave="{00000000-0000-0000-0000-000000000000}"/>
  <bookViews>
    <workbookView xWindow="0" yWindow="0" windowWidth="28800" windowHeight="13425" xr2:uid="{71B1A84B-1F74-47D7-A931-2B0E3D7BC94E}"/>
  </bookViews>
  <sheets>
    <sheet name="Tartalom" sheetId="46" r:id="rId1"/>
    <sheet name="3.4.1." sheetId="2" r:id="rId2"/>
    <sheet name="3.4.2." sheetId="3" r:id="rId3"/>
    <sheet name="3.4.3." sheetId="4" r:id="rId4"/>
    <sheet name="3.4.4." sheetId="5" r:id="rId5"/>
    <sheet name="3.4.5." sheetId="6" r:id="rId6"/>
    <sheet name="3.4.6." sheetId="7" r:id="rId7"/>
    <sheet name="3.4.7." sheetId="8" r:id="rId8"/>
    <sheet name="3.4.8." sheetId="9" r:id="rId9"/>
    <sheet name="3.4.9." sheetId="10" r:id="rId10"/>
    <sheet name="3.4.10." sheetId="11" r:id="rId11"/>
    <sheet name="3.4.11." sheetId="12" r:id="rId12"/>
    <sheet name="3.4.12." sheetId="13" r:id="rId13"/>
    <sheet name="3.4.13." sheetId="14" r:id="rId14"/>
    <sheet name="3.4.14." sheetId="15" r:id="rId15"/>
    <sheet name="3.4.15." sheetId="16" r:id="rId16"/>
    <sheet name="3.4.16." sheetId="17" r:id="rId17"/>
    <sheet name="3.4.17." sheetId="18" r:id="rId18"/>
    <sheet name="3.4.18." sheetId="19" r:id="rId19"/>
    <sheet name="3.4.19." sheetId="20" r:id="rId20"/>
    <sheet name="3.4.20." sheetId="21" r:id="rId21"/>
    <sheet name="3.4.21." sheetId="22" r:id="rId22"/>
    <sheet name="3.4.22." sheetId="23" r:id="rId23"/>
    <sheet name="3.4.23." sheetId="24" r:id="rId24"/>
    <sheet name="3.4.24." sheetId="25" r:id="rId25"/>
    <sheet name="3.4.25." sheetId="26" r:id="rId26"/>
    <sheet name="3.4.26." sheetId="27" r:id="rId27"/>
    <sheet name="3.4.27." sheetId="28" r:id="rId28"/>
    <sheet name="3.4.28." sheetId="29" r:id="rId29"/>
    <sheet name="3.4.29." sheetId="30" r:id="rId30"/>
    <sheet name="3.4.30." sheetId="31" r:id="rId31"/>
    <sheet name="3.4.31." sheetId="32" r:id="rId32"/>
    <sheet name="3.4.32." sheetId="33" r:id="rId33"/>
    <sheet name="3.4.33." sheetId="34" r:id="rId34"/>
    <sheet name="3.4.34." sheetId="35" r:id="rId35"/>
    <sheet name="3.4.35." sheetId="36" r:id="rId36"/>
    <sheet name="3.4.36." sheetId="37" r:id="rId37"/>
    <sheet name="3.4.37." sheetId="38" r:id="rId38"/>
    <sheet name="3.4.38." sheetId="39" r:id="rId39"/>
    <sheet name="3.4.39." sheetId="40" r:id="rId40"/>
    <sheet name="3.4.40." sheetId="41" r:id="rId41"/>
    <sheet name="3.4.41." sheetId="42" r:id="rId42"/>
    <sheet name="3.4.42." sheetId="43" r:id="rId43"/>
    <sheet name="3.4.43." sheetId="44" r:id="rId44"/>
    <sheet name="3.4.44." sheetId="45" r:id="rId4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26" l="1"/>
  <c r="C6" i="22"/>
  <c r="B41" i="17"/>
  <c r="B6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9AC3107-BBA3-4DCF-9D20-E79A8A188EF6}">
      <text>
        <r>
          <rPr>
            <sz val="8"/>
            <color indexed="81"/>
            <rFont val="Arial"/>
            <family val="2"/>
            <charset val="238"/>
          </rPr>
          <t>Forrás: a Magyar Orvosi Kamara, 2007-től Egészségügyi Engedélyezési és Közigazgatási Hivatal.</t>
        </r>
      </text>
    </comment>
    <comment ref="A3" authorId="0" shapeId="0" xr:uid="{41196FE5-4F5C-4274-84FB-CE8CCE1C42B6}">
      <text>
        <r>
          <rPr>
            <sz val="8"/>
            <color indexed="81"/>
            <rFont val="Arial"/>
            <family val="2"/>
            <charset val="238"/>
          </rPr>
          <t>Az ideiglenesen törölt orvosok nélkül. Az adatbázis jelentős tisztításon ment keresztül 2008-ban az egészségügyről szóló 1997. évi CLIV. törvény szerinti felhívások kiküldésével.</t>
        </r>
      </text>
    </comment>
    <comment ref="A16" authorId="0" shapeId="0" xr:uid="{88D8A5C1-CDE0-416C-956A-7F5D2B624C27}">
      <text>
        <r>
          <rPr>
            <sz val="8"/>
            <color indexed="81"/>
            <rFont val="Arial"/>
            <family val="2"/>
            <charset val="238"/>
          </rPr>
          <t>A Pest megyei Szent Rókus Kórház adatai nélkül.</t>
        </r>
      </text>
    </comment>
    <comment ref="A19" authorId="0" shapeId="0" xr:uid="{233FA824-3D27-4B4F-8358-6979E6C23420}">
      <text>
        <r>
          <rPr>
            <sz val="8"/>
            <color indexed="81"/>
            <rFont val="Arial"/>
            <family val="2"/>
            <charset val="238"/>
          </rPr>
          <t>A Pest megyei Szent Rókus Kórház adatai nélkül.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C5CC54B-8F79-4D06-860D-664BEA1E35F0}">
      <text>
        <r>
          <rPr>
            <sz val="8"/>
            <color indexed="81"/>
            <rFont val="Arial"/>
            <family val="2"/>
            <charset val="238"/>
          </rPr>
          <t>Forrás: Országos Epidemiológiai Központ.</t>
        </r>
      </text>
    </comment>
    <comment ref="A16" authorId="0" shapeId="0" xr:uid="{E54CBA85-E6BF-4B1F-99FC-0EE9C018A137}">
      <text>
        <r>
          <rPr>
            <sz val="8"/>
            <color indexed="81"/>
            <rFont val="Arial"/>
            <family val="2"/>
            <charset val="238"/>
          </rPr>
          <t>Kullancs által terjesztett agyvelőgyulladással együtt.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6B01EF7-27F8-4DA3-AE96-F757917ED30B}">
      <text>
        <r>
          <rPr>
            <sz val="8"/>
            <color indexed="81"/>
            <rFont val="Arial"/>
            <family val="2"/>
            <charset val="238"/>
          </rPr>
          <t>Forrás: Országos Epidemiológiai Központ.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70EC725-4A23-410F-9E16-5DA8089248AD}">
      <text>
        <r>
          <rPr>
            <sz val="8"/>
            <color indexed="81"/>
            <rFont val="Tahoma"/>
            <family val="2"/>
            <charset val="238"/>
          </rPr>
          <t>Becsült adatok. Forrás: Országos Epidemiológiai Központ.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ED8D8DE-35D7-4610-999A-7CB9FF99C307}">
      <text>
        <r>
          <rPr>
            <sz val="8"/>
            <color indexed="81"/>
            <rFont val="Arial"/>
            <family val="2"/>
            <charset val="238"/>
          </rPr>
          <t>Forrás: Országos Epidemiológiai Központ.</t>
        </r>
      </text>
    </comment>
    <comment ref="A16" authorId="0" shapeId="0" xr:uid="{0A9F9633-473B-481A-9289-6C0F50E3C5CA}">
      <text>
        <r>
          <rPr>
            <sz val="8"/>
            <color indexed="81"/>
            <rFont val="Tahoma"/>
            <family val="2"/>
            <charset val="238"/>
          </rPr>
          <t>2006. évtől.</t>
        </r>
      </text>
    </comment>
    <comment ref="A17" authorId="0" shapeId="0" xr:uid="{197ACB0E-2A8C-4509-BC36-40848CF633FA}">
      <text>
        <r>
          <rPr>
            <sz val="8"/>
            <color indexed="81"/>
            <rFont val="Tahoma"/>
            <family val="2"/>
            <charset val="238"/>
          </rPr>
          <t>2006. évtől.</t>
        </r>
      </text>
    </comment>
    <comment ref="A21" authorId="0" shapeId="0" xr:uid="{52608463-AB53-4D57-9872-DF691C914E39}">
      <text>
        <r>
          <rPr>
            <sz val="8"/>
            <color indexed="81"/>
            <rFont val="Arial"/>
            <family val="2"/>
            <charset val="238"/>
          </rPr>
          <t>2010-től újraoltás.</t>
        </r>
      </text>
    </comment>
    <comment ref="A41" authorId="0" shapeId="0" xr:uid="{C0445E60-34E0-45BF-BBB6-479745AD4DA6}">
      <text>
        <r>
          <rPr>
            <sz val="8"/>
            <color indexed="81"/>
            <rFont val="Arial"/>
            <family val="2"/>
            <charset val="238"/>
          </rPr>
          <t>A veszélyeztetett foglalkozásúak nélkül.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E7C4191-11AF-4DD0-9B6E-7F09B85823B9}">
      <text>
        <r>
          <rPr>
            <sz val="8"/>
            <color indexed="81"/>
            <rFont val="Arial"/>
            <family val="2"/>
            <charset val="238"/>
          </rPr>
          <t>Forrás: Országos Korányi Tbc és Pulmonológiai Intézet.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522FFD1-0EF5-4527-90DA-F4C59088F577}">
      <text>
        <r>
          <rPr>
            <sz val="8"/>
            <color indexed="81"/>
            <rFont val="Arial"/>
            <family val="2"/>
            <charset val="238"/>
          </rPr>
          <t>Forrás: Országos Szakfelügyeleti Módszertani Központ, Országos Epidemiológiai Központ, 2010-től Gyógyszerészeti és Egészségügyi Minőség- és Szervezetfejlesztési Intézet – (GYEMSZI), Országos Epidemiológiai Központ.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3BA8A38-7471-49E1-A3BF-6509BC74DF4A}">
      <text>
        <r>
          <rPr>
            <sz val="8"/>
            <color indexed="81"/>
            <rFont val="Arial"/>
            <family val="2"/>
            <charset val="238"/>
          </rPr>
          <t>Forrás: 2005-ben Országos Pszichiátriai és Neurológiai Intézet, 2008-tól Országos Szakfelügyeleti Módszertani Központ, 2010-től Gyógyszerészeti és Egészségügyi Minőség- és Szervezetfejlesztési Intézet – (GYEMSZI).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D02B983-C02B-4488-B489-CB292D3D335C}">
      <text>
        <r>
          <rPr>
            <sz val="8"/>
            <color indexed="81"/>
            <rFont val="Arial"/>
            <family val="2"/>
            <charset val="238"/>
          </rPr>
          <t>Forrás: 2005-ben Országos Pszichiátriai és Neurológiai Intézet, 2008-tól Országos Szakfelügyeleti Módszertani Központ, 2010-től Gyógyszerészeti és Egészségügyi Minőség- és Szervezetfejlesztési Intézet – (GYEMSZI).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260BAD8-E4CE-4D7E-96C9-C7950827F1E7}">
      <text>
        <r>
          <rPr>
            <sz val="8"/>
            <color indexed="81"/>
            <rFont val="Arial"/>
            <family val="2"/>
            <charset val="238"/>
          </rPr>
          <t>Forrás: 2002-ig Országos Pszichiátriai és Neurológiai Intézet, 2004-től Országos Addiktológiai Intézet és Országos Egészségügyi Orvostani Intézet. 2008-tól az OSZMK Országos Szakfelügyeleti és Módszertani Központ.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E250AD6-148A-4D96-A29D-44F33FD27D86}">
      <text>
        <r>
          <rPr>
            <sz val="8"/>
            <color indexed="81"/>
            <rFont val="Tahoma"/>
            <family val="2"/>
            <charset val="238"/>
          </rPr>
          <t>Forrás: 2005-ben Országos Addiktológiai Intézet, 2008-tól Országos Szakfelügyeleti Módszertani Központ, 2010-től Gyógyszerészeti és Egészségügyi Minőség- és Szervezetfejlesztési Intézet – (GYEMSZI).</t>
        </r>
      </text>
    </comment>
    <comment ref="A6" authorId="0" shapeId="0" xr:uid="{6FFF4EEA-F156-4FEA-873E-83854212AEAC}">
      <text>
        <r>
          <rPr>
            <sz val="8"/>
            <color indexed="81"/>
            <rFont val="Tahoma"/>
            <family val="2"/>
            <charset val="238"/>
          </rPr>
          <t>Az addiktológiai és a pszichiátriai gondozókban nyilvántartott alkoholisták együttes adatai.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E8840F5-5CE6-4878-B3FB-443AA3F75A59}">
      <text>
        <r>
          <rPr>
            <sz val="8"/>
            <color indexed="81"/>
            <rFont val="Tahoma"/>
            <family val="2"/>
            <charset val="238"/>
          </rPr>
          <t>A jelenlegi Közigazgatási és Igazságügyi Minisztériumhoz tartozó kórházak adatai nélkül. Forrás: Országos Egészségbiztosítási Pénztár.</t>
        </r>
      </text>
    </comment>
    <comment ref="A19" authorId="0" shapeId="0" xr:uid="{123B2A34-D37D-4F63-8D26-F814CBDC0A99}">
      <text>
        <r>
          <rPr>
            <sz val="8"/>
            <color indexed="81"/>
            <rFont val="Arial"/>
            <family val="2"/>
            <charset val="238"/>
          </rPr>
          <t>A kórházi gyógyszerészekkel együtt.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3325363-7522-4AD2-942A-F242B90D0458}">
      <text>
        <r>
          <rPr>
            <sz val="8"/>
            <color indexed="81"/>
            <rFont val="Arial"/>
            <family val="2"/>
            <charset val="238"/>
          </rPr>
          <t>Forrás: Nemzeti Rehabilitációs és Szociális Hivatal.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98E95E2B-F6C2-436D-8747-25EE2B2F5367}">
      <text>
        <r>
          <rPr>
            <sz val="8"/>
            <color indexed="81"/>
            <rFont val="Tahoma"/>
            <family val="2"/>
            <charset val="238"/>
          </rPr>
          <t>Nyerges vontatóval, vontatóval, dömperrel, különleges célú gépjárművel együtt.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1DCF8F50-7AD8-4D7F-A9AE-C70D8B205D4A}">
      <text>
        <r>
          <rPr>
            <sz val="8"/>
            <color indexed="81"/>
            <rFont val="Arial"/>
            <family val="2"/>
            <charset val="238"/>
          </rPr>
          <t>Betegségek Nemzetközi Osztályozása.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3E84EBD1-8E48-4181-8109-E2EAB0AEC31C}">
      <text>
        <r>
          <rPr>
            <sz val="8"/>
            <color indexed="81"/>
            <rFont val="Tahoma"/>
            <family val="2"/>
            <charset val="238"/>
          </rPr>
          <t>Betegségek Nemzetközi Osztályozása.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C8EEF83-85BE-402E-A43F-D2DDCEDCB84A}">
      <text>
        <r>
          <rPr>
            <sz val="8"/>
            <color indexed="81"/>
            <rFont val="Arial"/>
            <family val="2"/>
            <charset val="238"/>
          </rPr>
          <t>Engedélyezett kórházi ágyak.
A jelenlegi Közigazgatási és Igazságügyi Minisztériumhoz tartozó kórházak adatai nélkül. 
Forrás: Országos Egészségbiztosítási Pénztár.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7" authorId="0" shapeId="0" xr:uid="{F85B77B1-8DC1-42B6-B52F-F1882EEDEBA9}">
      <text>
        <r>
          <rPr>
            <sz val="8"/>
            <color indexed="81"/>
            <rFont val="Tahoma"/>
            <family val="2"/>
            <charset val="238"/>
          </rPr>
          <t>Nincs kötött osztályszervezete.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E144D7D-B1A2-47FD-8053-3D3973A8B6FB}">
      <text>
        <r>
          <rPr>
            <sz val="8"/>
            <color indexed="81"/>
            <rFont val="Arial"/>
            <family val="2"/>
            <charset val="238"/>
          </rPr>
          <t xml:space="preserve">Forrás: Országos Epidemiológiai Központ.
</t>
        </r>
      </text>
    </comment>
    <comment ref="A2" authorId="0" shapeId="0" xr:uid="{9C908758-5351-4A1E-8331-2DEDEAE939F7}">
      <text>
        <r>
          <rPr>
            <sz val="8"/>
            <color indexed="81"/>
            <rFont val="Tahoma"/>
            <family val="2"/>
            <charset val="238"/>
          </rPr>
          <t xml:space="preserve">A HIV esetében a vérvétellel való igazolás éve. Az AIDS esetében a diagnózis felállításának, ill. a halálozás éve.
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D115AB9-E29D-4F2B-AB54-6DE18FBEC6E3}">
      <text>
        <r>
          <rPr>
            <sz val="8"/>
            <color indexed="81"/>
            <rFont val="Arial"/>
            <family val="2"/>
            <charset val="238"/>
          </rPr>
          <t xml:space="preserve">Forrás: Nemzeti Rehabilitációs és Szociális Hivatal. 
</t>
        </r>
      </text>
    </comment>
    <comment ref="D17" authorId="0" shapeId="0" xr:uid="{EB13B1AF-6287-4BDB-B29E-AEE95849E97F}">
      <text>
        <r>
          <rPr>
            <sz val="8"/>
            <color indexed="81"/>
            <rFont val="Tahoma"/>
            <family val="2"/>
            <charset val="238"/>
          </rPr>
          <t>2008. júniusa óta a komplex rehabilitációs járulékra jogosultakkal együtt.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D18" authorId="0" shapeId="0" xr:uid="{F68C0490-13D0-48DE-A2D0-C46CBFD6397A}">
      <text>
        <r>
          <rPr>
            <sz val="8"/>
            <color indexed="81"/>
            <rFont val="Tahoma"/>
            <family val="2"/>
            <charset val="238"/>
          </rPr>
          <t>2008. júniusa óta a komplex rehabilitációs járulékra jogosultakkal együtt.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D19" authorId="0" shapeId="0" xr:uid="{C445B32E-FCC6-42B7-B1AB-3CCF263046DD}">
      <text>
        <r>
          <rPr>
            <sz val="8"/>
            <color indexed="81"/>
            <rFont val="Tahoma"/>
            <family val="2"/>
            <charset val="238"/>
          </rPr>
          <t xml:space="preserve">2008. júniusa óta a komplex rehabilitációs járulékra jogosultakkal együtt.
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923CDA8-ECC9-4D14-8A3E-B4D95DA75481}">
      <text>
        <r>
          <rPr>
            <sz val="8"/>
            <color indexed="81"/>
            <rFont val="Tahoma"/>
            <family val="2"/>
            <charset val="238"/>
          </rPr>
          <t>Forrás:Gyógyszerészeti és Egészségügyi Minőség- és Szervezetfejlesztési Intézet.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95632CA-4EF9-4369-894E-0D03195D54A6}">
      <text>
        <r>
          <rPr>
            <sz val="8"/>
            <color indexed="81"/>
            <rFont val="Arial"/>
            <family val="2"/>
            <charset val="238"/>
          </rPr>
          <t>Egyes egészségügyi foglalkozások – évet jellemző május havi reprezentatív felvételből származó – átlagbér és -kereseti adatai. Forrás: Nemzeti Munkaügyi Hivatal.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593EAD8-2414-4281-BC58-8305809E6836}">
      <text>
        <r>
          <rPr>
            <sz val="8"/>
            <color indexed="81"/>
            <rFont val="Tahoma"/>
            <family val="2"/>
            <charset val="238"/>
          </rPr>
          <t xml:space="preserve">14 éves korig.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14AA19C-9111-4021-9EB7-A616A45876D5}">
      <text>
        <r>
          <rPr>
            <sz val="8"/>
            <color indexed="81"/>
            <rFont val="Arial"/>
            <family val="2"/>
            <charset val="238"/>
          </rPr>
          <t>Forrás: Gyógyszerészeti és Egészségügyi Minőség- és Szervezetfejlesztési Intézet (GYEMSZI). A Magyar Államvasutak (MÁV) adataival együtt.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2BFFC46-C554-4975-950B-B56178A2F9BD}">
      <text>
        <r>
          <rPr>
            <sz val="8"/>
            <color indexed="81"/>
            <rFont val="Tahoma"/>
            <family val="2"/>
            <charset val="238"/>
          </rPr>
          <t xml:space="preserve">Három napnál hosszabb keresőképtelenséggel járó és halálos esetek. 
Forrás: Nemzeti Munkaügyi Hivatal, Magyar Bányászati és Földtani Hivatal.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E350F6C-1FBC-4163-98AB-F4B8B3947741}">
      <text>
        <r>
          <rPr>
            <sz val="8"/>
            <color indexed="81"/>
            <rFont val="Arial"/>
            <family val="2"/>
            <charset val="238"/>
          </rPr>
          <t>Forrás: Nemzeti Munkaügyi Hivatal.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A10F751-6839-41D9-B3C0-76E0EF2A43AE}">
      <text>
        <r>
          <rPr>
            <sz val="8"/>
            <color indexed="81"/>
            <rFont val="Arial"/>
            <family val="2"/>
            <charset val="238"/>
          </rPr>
          <t>Forrás: 2007-ig Egészségügyi Minisztérium, 2008-tól OTH, ÁNTSZ.</t>
        </r>
      </text>
    </comment>
    <comment ref="A4" authorId="0" shapeId="0" xr:uid="{6803B33D-3FF0-4BDE-B389-4E8417FB24D8}">
      <text>
        <r>
          <rPr>
            <sz val="8"/>
            <color indexed="81"/>
            <rFont val="Tahoma"/>
            <family val="2"/>
            <charset val="238"/>
          </rPr>
          <t>Intézeti gyógyszertárból vényforgalmat is bonyolító rész.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B4E29CB-4E6B-4D61-A95C-73F67859C99A}">
      <text>
        <r>
          <rPr>
            <sz val="8"/>
            <color indexed="81"/>
            <rFont val="Arial"/>
            <family val="2"/>
            <charset val="238"/>
          </rPr>
          <t>Bruttó áron. Forrás: Országos Egészségbiztosítási Pénztár.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F99503C-BAC5-4616-9C10-9602E9B90667}">
      <text>
        <r>
          <rPr>
            <sz val="8"/>
            <color indexed="81"/>
            <rFont val="Arial"/>
            <family val="2"/>
            <charset val="238"/>
          </rPr>
          <t>Forrás: Országos Vérellátó Szolgálat.</t>
        </r>
      </text>
    </comment>
    <comment ref="A7" authorId="0" shapeId="0" xr:uid="{ED4792A5-97B8-4A53-91DE-D60FE022DEA7}">
      <text>
        <r>
          <rPr>
            <sz val="8"/>
            <color indexed="81"/>
            <rFont val="Arial"/>
            <family val="2"/>
            <charset val="238"/>
          </rPr>
          <t>Egységben (1 egység = 450ml ± 10% teljes vér).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8FF627D-7A98-4F93-9785-893FAFBB50C0}">
      <text>
        <r>
          <rPr>
            <sz val="8"/>
            <color indexed="81"/>
            <rFont val="Arial"/>
            <family val="2"/>
            <charset val="238"/>
          </rPr>
          <t>Forrás: Országos Mentôszolgálat, Magyar Légimentő Nonprofit Kft, Országos Egészségbiztosítási Pénztár.</t>
        </r>
      </text>
    </comment>
    <comment ref="A5" authorId="0" shapeId="0" xr:uid="{6E8EB078-46D2-48CB-8A4A-B5FF5A911681}">
      <text>
        <r>
          <rPr>
            <sz val="8"/>
            <color indexed="81"/>
            <rFont val="Arial"/>
            <family val="2"/>
            <charset val="238"/>
          </rPr>
          <t>Futó és tartalékkocsik.</t>
        </r>
      </text>
    </comment>
    <comment ref="A31" authorId="0" shapeId="0" xr:uid="{3FA0F008-2A19-4820-AFFB-FF29B0BE9070}">
      <text>
        <r>
          <rPr>
            <sz val="8"/>
            <color indexed="81"/>
            <rFont val="Arial"/>
            <family val="2"/>
            <charset val="238"/>
          </rPr>
          <t>Futó és tartalékkocsik.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0A70672-C1F2-4C3F-AC48-52B16BDDB58D}">
      <text>
        <r>
          <rPr>
            <sz val="8"/>
            <color indexed="81"/>
            <rFont val="Arial"/>
            <family val="2"/>
            <charset val="238"/>
          </rPr>
          <t>Az óvodákat és az iskolákat ellátó orvosok vizsgálatai alapján. Forrás: az Állami Népegészségügyi és Tisztiorvosi Szolgálat megyei intézetei.</t>
        </r>
      </text>
    </comment>
    <comment ref="B2" authorId="0" shapeId="0" xr:uid="{2CC5BFD0-7887-485E-A695-316FD644D24D}">
      <text>
        <r>
          <rPr>
            <sz val="8"/>
            <color indexed="81"/>
            <rFont val="Arial"/>
            <family val="2"/>
            <charset val="238"/>
          </rPr>
          <t>Betegségek nemzetközi osztályozása.</t>
        </r>
      </text>
    </comment>
    <comment ref="C3" authorId="0" shapeId="0" xr:uid="{F29F615F-33EC-4B55-B3C5-856EB6A2D0B7}">
      <text>
        <r>
          <rPr>
            <sz val="8"/>
            <color indexed="81"/>
            <rFont val="Arial"/>
            <family val="2"/>
            <charset val="238"/>
          </rPr>
          <t>Az oktatási intézmények második évfolyamos tanulói.</t>
        </r>
      </text>
    </comment>
    <comment ref="D3" authorId="0" shapeId="0" xr:uid="{41E03776-F216-4823-8855-9C1E5A05B213}">
      <text>
        <r>
          <rPr>
            <sz val="8"/>
            <color indexed="81"/>
            <rFont val="Tahoma"/>
            <family val="2"/>
            <charset val="238"/>
          </rPr>
          <t>Az oktatási intézmények negyedik évfolyamos tanulói.</t>
        </r>
      </text>
    </comment>
    <comment ref="E3" authorId="0" shapeId="0" xr:uid="{19686B26-462C-4FBE-940C-27237DABFD7F}">
      <text>
        <r>
          <rPr>
            <sz val="8"/>
            <color indexed="81"/>
            <rFont val="Arial"/>
            <family val="2"/>
            <charset val="238"/>
          </rPr>
          <t>Az oktatási intézmények hatodik évfolyamos tanulói.</t>
        </r>
      </text>
    </comment>
    <comment ref="F3" authorId="0" shapeId="0" xr:uid="{4A574E60-CFED-473C-95DD-FB4E965A7066}">
      <text>
        <r>
          <rPr>
            <sz val="8"/>
            <color indexed="81"/>
            <rFont val="Arial"/>
            <family val="2"/>
            <charset val="238"/>
          </rPr>
          <t>Az oktatási intézmények nyolcadik évfolyamos tanulói.</t>
        </r>
      </text>
    </comment>
    <comment ref="G3" authorId="0" shapeId="0" xr:uid="{681E6BE8-F619-42B9-A398-76ADD9185789}">
      <text>
        <r>
          <rPr>
            <sz val="8"/>
            <color indexed="81"/>
            <rFont val="Tahoma"/>
            <family val="2"/>
            <charset val="238"/>
          </rPr>
          <t>Az oktatási intézmények tizedik évfolyamos tanulói.</t>
        </r>
      </text>
    </comment>
    <comment ref="H3" authorId="0" shapeId="0" xr:uid="{CBD96AFC-5E48-488F-B824-02A756B6A70C}">
      <text>
        <r>
          <rPr>
            <sz val="8"/>
            <color indexed="81"/>
            <rFont val="Arial"/>
            <family val="2"/>
            <charset val="238"/>
          </rPr>
          <t>Az oktatási intézmények tizenkettedik évfolyamos tanulói.</t>
        </r>
      </text>
    </comment>
  </commentList>
</comments>
</file>

<file path=xl/sharedStrings.xml><?xml version="1.0" encoding="utf-8"?>
<sst xmlns="http://schemas.openxmlformats.org/spreadsheetml/2006/main" count="1111" uniqueCount="662">
  <si>
    <t>..</t>
  </si>
  <si>
    <t>asszisztens</t>
  </si>
  <si>
    <t>gyógytornász</t>
  </si>
  <si>
    <t>szülésznő</t>
  </si>
  <si>
    <t>védőnő</t>
  </si>
  <si>
    <t>ápoló</t>
  </si>
  <si>
    <t>Ebből:</t>
  </si>
  <si>
    <t>Összesen</t>
  </si>
  <si>
    <t>Egészségügyi szakdolgozók</t>
  </si>
  <si>
    <t>fogorvos</t>
  </si>
  <si>
    <t>Budapesten</t>
  </si>
  <si>
    <t>Tízezer lakosra jutó dolgozó orvos</t>
  </si>
  <si>
    <t>65–</t>
  </si>
  <si>
    <t>60–64</t>
  </si>
  <si>
    <t>55–59</t>
  </si>
  <si>
    <t>50–54</t>
  </si>
  <si>
    <t>45–49</t>
  </si>
  <si>
    <t>40–44</t>
  </si>
  <si>
    <t>35–39</t>
  </si>
  <si>
    <t>30–34</t>
  </si>
  <si>
    <t>–29 éves</t>
  </si>
  <si>
    <t>Korcsoport, éves</t>
  </si>
  <si>
    <t>Dolgozó orvosok</t>
  </si>
  <si>
    <t>Megnevezés</t>
  </si>
  <si>
    <t>3.4.1. Orvosok és egészségügyi szakdolgozók</t>
  </si>
  <si>
    <t>Körzeti ápolónők száma</t>
  </si>
  <si>
    <t>a községekben</t>
  </si>
  <si>
    <t>a többi városban</t>
  </si>
  <si>
    <t>Egy háziorvosra és házi gyermekorvosra jutó lakos</t>
  </si>
  <si>
    <t>Egy házi gyermekorvosra jutó bejelentkezett gyermek</t>
  </si>
  <si>
    <t>Bejelentett gyermekek száma, ezer</t>
  </si>
  <si>
    <t>Házi gyermekorvosok száma</t>
  </si>
  <si>
    <t>Egy háziorvosra jutó bejelentkezett lakos</t>
  </si>
  <si>
    <t>Ebből: 0–18 éves</t>
  </si>
  <si>
    <t>Bejelentett lakosok száma, ezer</t>
  </si>
  <si>
    <t>Egy háziorvosra jutó 60 éves és idősebb lakos</t>
  </si>
  <si>
    <t>Háziorvosok száma</t>
  </si>
  <si>
    <t>Ellátási mutatók</t>
  </si>
  <si>
    <t>3.4.2. Háziorvosi és házi gyermekorvosi ellátottság</t>
  </si>
  <si>
    <t>Szaktanácsadáson megjelentek</t>
  </si>
  <si>
    <t>beteglátogatások</t>
  </si>
  <si>
    <t>rendelésen megjelentek</t>
  </si>
  <si>
    <t>Betegforgalom</t>
  </si>
  <si>
    <t>Házi gyermekorvosi betegforgalom</t>
  </si>
  <si>
    <t>kórházba utalások</t>
  </si>
  <si>
    <t>szakrendelésre irányítások</t>
  </si>
  <si>
    <t>Háziorvosi betegforgalom</t>
  </si>
  <si>
    <t>Betegforgalmi mutatók</t>
  </si>
  <si>
    <t>3.4.3. Háziorvosok és házi gyermekorvosok betegforgalma [ezer]</t>
  </si>
  <si>
    <t>Halálozási arányszám, %</t>
  </si>
  <si>
    <t>Ágykihasználás, %</t>
  </si>
  <si>
    <t>fertőzőosztály</t>
  </si>
  <si>
    <t>fül-, orr- és gégegyógyászat</t>
  </si>
  <si>
    <t>elme- és ideggyógyászat</t>
  </si>
  <si>
    <t>csecsemő- és gyermekgyógyászat</t>
  </si>
  <si>
    <t>szülészet és nőgyógyászat</t>
  </si>
  <si>
    <t>sebészet, baleseti sebészet</t>
  </si>
  <si>
    <t>belgyógyászat</t>
  </si>
  <si>
    <t>Az ápolás átlagos tartama, nap</t>
  </si>
  <si>
    <t>Ápolási napok száma, ezer</t>
  </si>
  <si>
    <t>Egynapos betegellátási esetek száma</t>
  </si>
  <si>
    <t>Elbocsátott betegek, ezer fő</t>
  </si>
  <si>
    <t>Ápolók és egyéb egészségügyi szakdolgozók</t>
  </si>
  <si>
    <t>Orvosok</t>
  </si>
  <si>
    <t>Tízezer lakosra jutó működő kórházi ágy</t>
  </si>
  <si>
    <t>tüdőgyógyászat</t>
  </si>
  <si>
    <t>Működő kórházi ágyak</t>
  </si>
  <si>
    <t>krónikus betegellátó osztályokon</t>
  </si>
  <si>
    <t>aktív betegellátó osztályokon</t>
  </si>
  <si>
    <t>Engedélyezett kórházi ágyak összesen</t>
  </si>
  <si>
    <t>Kórházak</t>
  </si>
  <si>
    <t>3.4.4. Kórházak</t>
  </si>
  <si>
    <t>–</t>
  </si>
  <si>
    <t>Egyéb</t>
  </si>
  <si>
    <t>Pedagógiai végzettséggel ellátható egészségügyi szakmák</t>
  </si>
  <si>
    <t>Pszichológia</t>
  </si>
  <si>
    <t>Orvosi genetika (humángenetika)</t>
  </si>
  <si>
    <t>Nukleáris medicina (izotópdiagnosztika és terápia)</t>
  </si>
  <si>
    <t>Transzfuziológia és szövetbanki tevékenység</t>
  </si>
  <si>
    <t>Fizioterápia</t>
  </si>
  <si>
    <t>Speciális diagnosztika</t>
  </si>
  <si>
    <t>Patológia és kórszövettan</t>
  </si>
  <si>
    <t>Ultrahang-diagnosztika és -terápia</t>
  </si>
  <si>
    <t>Tomográfia</t>
  </si>
  <si>
    <t>Röntgendiagnosztika és -terápia</t>
  </si>
  <si>
    <t>Laboratóriumi diagnosztika</t>
  </si>
  <si>
    <t>Sürgősségi betegellátás, oxyológia</t>
  </si>
  <si>
    <t>Kardiológia</t>
  </si>
  <si>
    <t>Foglalkozás-egészségügyi ellátás</t>
  </si>
  <si>
    <t>Orvosi rehabilitáció</t>
  </si>
  <si>
    <t>Tüdőgyógyászat (pulmonológia)</t>
  </si>
  <si>
    <t>Pszichiátria</t>
  </si>
  <si>
    <t>Infektológia</t>
  </si>
  <si>
    <t>Aneszteziológiai és intenzív betegellátás</t>
  </si>
  <si>
    <t>Reumatológia</t>
  </si>
  <si>
    <t>Fogászati ellátás</t>
  </si>
  <si>
    <t>Onkológia</t>
  </si>
  <si>
    <t>Urológia</t>
  </si>
  <si>
    <t>Ortopédia</t>
  </si>
  <si>
    <t>Neurológia</t>
  </si>
  <si>
    <t>Bőrgyógyászat és nemibeteg-ellátás</t>
  </si>
  <si>
    <t>Szemészet</t>
  </si>
  <si>
    <t>Fül-orr-gégegyógyászat</t>
  </si>
  <si>
    <t>Csecsemő- és gyermekgyógyászat</t>
  </si>
  <si>
    <t>Szülészet-nőgyógyászat</t>
  </si>
  <si>
    <t>Traumatológia</t>
  </si>
  <si>
    <t>Sebészet</t>
  </si>
  <si>
    <t>Belgyógyászat</t>
  </si>
  <si>
    <t>nem szakorvosi munkaóra</t>
  </si>
  <si>
    <t>szakorvosi munkaóra</t>
  </si>
  <si>
    <t>Éves teljesített</t>
  </si>
  <si>
    <t>Beavatkozások</t>
  </si>
  <si>
    <t>Megjelenési esetek</t>
  </si>
  <si>
    <t>Szakma</t>
  </si>
  <si>
    <t>3.4.5. A járóbeteg-szakellátás főbb adatai szakmák szerint, 2010</t>
  </si>
  <si>
    <t>Nyilvántartásban lévő gondozottak, ezer</t>
  </si>
  <si>
    <t>elsősegélynyújtás</t>
  </si>
  <si>
    <t>alkalmassági és szűrővizsgálat</t>
  </si>
  <si>
    <t>Összes rendelőn belüli forgalom, ezer</t>
  </si>
  <si>
    <t>kizárólag foglalkozás-egészségügyi tevékenységet végző orvosok száma</t>
  </si>
  <si>
    <t>Foglalkozás-egészségügyi orvosok száma</t>
  </si>
  <si>
    <t>Az alapszolgálatok által ellátott gazdálkodó egységek száma</t>
  </si>
  <si>
    <t>3.4.6. Foglalkozás-egészségügyi alapszolgálatok</t>
  </si>
  <si>
    <t>Közforgalmú gyógyszertárakban dolgozó gyógyszerészek, fő</t>
  </si>
  <si>
    <t>Intézeti gyógyszertárak</t>
  </si>
  <si>
    <t>kézigyógyszertárak</t>
  </si>
  <si>
    <t>fiókgyógyszertárak</t>
  </si>
  <si>
    <t>Közforgalmú gyógyszertárakhoz tartozó</t>
  </si>
  <si>
    <t>Kórházi vényforgalmú gyógyszertárak</t>
  </si>
  <si>
    <t>Közforgalmú gyógyszertárak száma</t>
  </si>
  <si>
    <t>3.4.7. Gyógyszertárak</t>
  </si>
  <si>
    <t>Gyógyszerek és gyógyászati segédeszközök fogyasztóiár-indexe, %</t>
  </si>
  <si>
    <t>lakossági térítés</t>
  </si>
  <si>
    <t>költségvetési kifizetés</t>
  </si>
  <si>
    <t>tb-támogatás</t>
  </si>
  <si>
    <t>Bruttó forgalom költségtérítésének megoszlása, %</t>
  </si>
  <si>
    <t>támogatás összesen</t>
  </si>
  <si>
    <t>Bruttó forgalom (fogyasztói áron), millió Ft</t>
  </si>
  <si>
    <t>3.4.8. A támogatott gyógyszerek vényforgalmi adatai</t>
  </si>
  <si>
    <t>Ebből: teljesvéradás</t>
  </si>
  <si>
    <t>Vérvételek száma</t>
  </si>
  <si>
    <t>kiszűrt donor aránya, %</t>
  </si>
  <si>
    <t>Donorvizsgálatok száma</t>
  </si>
  <si>
    <t>Állomások száma</t>
  </si>
  <si>
    <t>3.4.9. Vérellátás</t>
  </si>
  <si>
    <t>kíséretet nem igényelt</t>
  </si>
  <si>
    <t>betegkísérő közreműködésével</t>
  </si>
  <si>
    <t>Betegszállítási feladatok száma, ezer</t>
  </si>
  <si>
    <t>Betegszállító gépkocsik száma</t>
  </si>
  <si>
    <t>Betegszállító állomások száma</t>
  </si>
  <si>
    <t>Egyéb mentőszolgálatok</t>
  </si>
  <si>
    <t>részeg sérült</t>
  </si>
  <si>
    <t>öngyilkosság és kísérlete</t>
  </si>
  <si>
    <t>halállal végződő eset</t>
  </si>
  <si>
    <t>funkcionális rosszullét</t>
  </si>
  <si>
    <t>elme- és idegbetegség</t>
  </si>
  <si>
    <t>belgyógyászati megbetegedés</t>
  </si>
  <si>
    <t>mérgezés</t>
  </si>
  <si>
    <t>Mentési esetek száma, ezer</t>
  </si>
  <si>
    <t>mozgóőrség</t>
  </si>
  <si>
    <t>őrzött szállítás</t>
  </si>
  <si>
    <t>mentőszállítás</t>
  </si>
  <si>
    <t>szülés</t>
  </si>
  <si>
    <t>mentés</t>
  </si>
  <si>
    <t>Mentőfeladatok száma, ezer</t>
  </si>
  <si>
    <t>Elsősegélynyújtás, ezer</t>
  </si>
  <si>
    <t>mentőápoló</t>
  </si>
  <si>
    <t>mentőtiszt</t>
  </si>
  <si>
    <t>mentőorvos</t>
  </si>
  <si>
    <t>Mentőállomásokon foglalkoztatottak száma</t>
  </si>
  <si>
    <t>Mentőlégijárművek száma</t>
  </si>
  <si>
    <t>Ebből: rohamkocsi</t>
  </si>
  <si>
    <t>Mentőgépkocsik száma</t>
  </si>
  <si>
    <t>Mentőállomások száma</t>
  </si>
  <si>
    <t>Országos Mentőszolgálat</t>
  </si>
  <si>
    <t>3.4.10. Mentőszolgálatok</t>
  </si>
  <si>
    <t>Epilepszia</t>
  </si>
  <si>
    <t>G 40</t>
  </si>
  <si>
    <t>Vérszegénység (Anaemia)</t>
  </si>
  <si>
    <t>D 50–D 64</t>
  </si>
  <si>
    <t>Magas vérnyomás (Hypertonia)</t>
  </si>
  <si>
    <t>I 10; I 15</t>
  </si>
  <si>
    <t>Magatartási és emocionális zavarok</t>
  </si>
  <si>
    <t>F 90–94</t>
  </si>
  <si>
    <t>Allergiás rhinitis</t>
  </si>
  <si>
    <t>J 30.1–30.4</t>
  </si>
  <si>
    <t>Asztma</t>
  </si>
  <si>
    <t>J 45</t>
  </si>
  <si>
    <t>Kóros elhízás (Obesitas)</t>
  </si>
  <si>
    <t>E 66</t>
  </si>
  <si>
    <t>Süketség és hallásvesztés</t>
  </si>
  <si>
    <t>H90; H91</t>
  </si>
  <si>
    <t>Kancsalság</t>
  </si>
  <si>
    <t>H 49.50</t>
  </si>
  <si>
    <t>Fénytörési hibák (kancsalság nélkül)</t>
  </si>
  <si>
    <t>H 52</t>
  </si>
  <si>
    <t>Lúdtalp</t>
  </si>
  <si>
    <t>M 21.4</t>
  </si>
  <si>
    <t>Tartási rendellenességek</t>
  </si>
  <si>
    <t>R 29.3</t>
  </si>
  <si>
    <t>Lányok</t>
  </si>
  <si>
    <t>Fiúk</t>
  </si>
  <si>
    <t>éves korban</t>
  </si>
  <si>
    <t>Iskolások</t>
  </si>
  <si>
    <t>A betegségek megnevezése 
(X. BNO szerint)</t>
  </si>
  <si>
    <t>Tételszám</t>
  </si>
  <si>
    <t>3.4.11. Főbb betegségek, elváltozások az óvodásoknál és az iskolásoknál, 2010/2011 [ezer megvizsgált gyermekre számítva]</t>
  </si>
  <si>
    <t>AIDS</t>
  </si>
  <si>
    <t>Tetanusz</t>
  </si>
  <si>
    <t>Lyme-kór</t>
  </si>
  <si>
    <t>Fertőző agyvelőgyulladás</t>
  </si>
  <si>
    <t>Savós agyhártyagyulladás</t>
  </si>
  <si>
    <t>Egyéb gennyes agyhártyagyulladás</t>
  </si>
  <si>
    <t>Járványos agyhártyagyulladás</t>
  </si>
  <si>
    <t>Gennyes agyhártyagyulladás</t>
  </si>
  <si>
    <t>Bárányhimlő</t>
  </si>
  <si>
    <t>Járványos fültőmirigy-gyulladás (mumpsz)</t>
  </si>
  <si>
    <t>Rózsahimlő (Rubeola)</t>
  </si>
  <si>
    <t>Vörheny</t>
  </si>
  <si>
    <t>Fertőző májgyulladás</t>
  </si>
  <si>
    <t>Fertőző hasmenés (Enteritis infectiosa)</t>
  </si>
  <si>
    <t>Campylobacteriosis</t>
  </si>
  <si>
    <t>Dizentéria</t>
  </si>
  <si>
    <t>Szalmonellózis</t>
  </si>
  <si>
    <t>Betegség</t>
  </si>
  <si>
    <t>3.4.12. Bejelentett fertőző megbetegedések</t>
  </si>
  <si>
    <t>éves</t>
  </si>
  <si>
    <t>60 éves és idősebb</t>
  </si>
  <si>
    <t>40–59</t>
  </si>
  <si>
    <t>15–39</t>
  </si>
  <si>
    <t>7–14</t>
  </si>
  <si>
    <t>3–6</t>
  </si>
  <si>
    <t>1–2</t>
  </si>
  <si>
    <t>1 éven aluli</t>
  </si>
  <si>
    <t>3.4.13. Egyes fertőző betegségek gyakorisága, 2011 [százezer azonos korú lakosra ]</t>
  </si>
  <si>
    <t>2012. 6-12. hét</t>
  </si>
  <si>
    <t>2011. 2-10. hét</t>
  </si>
  <si>
    <t>2009. 41-2010. 5. hét</t>
  </si>
  <si>
    <t>2009. 3-13. hét</t>
  </si>
  <si>
    <t>2008. 2-7. hét</t>
  </si>
  <si>
    <t>2007. 4-9. hét</t>
  </si>
  <si>
    <t>2006. 10-14. hét</t>
  </si>
  <si>
    <t>2005. 7-13. hét</t>
  </si>
  <si>
    <t>ebből: Budapesten</t>
  </si>
  <si>
    <t>összesen</t>
  </si>
  <si>
    <t>Száz lakosra jutó megbetegedés</t>
  </si>
  <si>
    <t>Betegek száma, ezer</t>
  </si>
  <si>
    <t>Járványos időszak</t>
  </si>
  <si>
    <t xml:space="preserve">3.4.14. Influenza és influenza jellegű megbetegedések járványok idején </t>
  </si>
  <si>
    <t>Százezer lakosra jutó megbetegedés</t>
  </si>
  <si>
    <t>Meghaltak</t>
  </si>
  <si>
    <t>Megbetegedések</t>
  </si>
  <si>
    <t>Esetek</t>
  </si>
  <si>
    <t>Év</t>
  </si>
  <si>
    <t>3.4.15. Bejelentett ételmérgezések</t>
  </si>
  <si>
    <t>Hepatitisz A II.</t>
  </si>
  <si>
    <t>Hepatitisz A I.</t>
  </si>
  <si>
    <t>Lyssa-(veszettség) fertőzésre gyanús sérülés miatt</t>
  </si>
  <si>
    <t>Mumpsz</t>
  </si>
  <si>
    <t>Rubeola</t>
  </si>
  <si>
    <t>Fertőző májgyulladás megelőzésére gamma-globulin oltás</t>
  </si>
  <si>
    <t>Hastífusz</t>
  </si>
  <si>
    <t>Megbetegedési veszély esetén kötelező oltások</t>
  </si>
  <si>
    <t>Influenza</t>
  </si>
  <si>
    <t>Hepatitis A+B</t>
  </si>
  <si>
    <t>Hepatitis B</t>
  </si>
  <si>
    <t>Hepatitis A</t>
  </si>
  <si>
    <t>Gamma-globulin hepatitis infectio</t>
  </si>
  <si>
    <t>Orális poliovírus vakcina</t>
  </si>
  <si>
    <t>Kanyaró-mumpsz-rózsahimlő</t>
  </si>
  <si>
    <t>Diftéria–Tetanusz</t>
  </si>
  <si>
    <t>Diftéria–Pertusszisz–Tetanusz</t>
  </si>
  <si>
    <t>Kolera</t>
  </si>
  <si>
    <t>Meningococcus meningitis (A, C, W – 135,Y)</t>
  </si>
  <si>
    <t>Sárgaláz</t>
  </si>
  <si>
    <t>Nemzetközi utazással kapcsolatos oltások</t>
  </si>
  <si>
    <t>Hepatitisz B II.</t>
  </si>
  <si>
    <t>Hepatitisz B I.</t>
  </si>
  <si>
    <t>dTap</t>
  </si>
  <si>
    <t>Morbilli+Mumpsz+Rubeola (MMR) újraoltás</t>
  </si>
  <si>
    <t>Diftéria-tetanusz</t>
  </si>
  <si>
    <t>DaPT + IPV (6 év)</t>
  </si>
  <si>
    <t>DaPT + IPV (3 év)</t>
  </si>
  <si>
    <t>DaPT + Hib+ IPV (18 hó)</t>
  </si>
  <si>
    <t>DI-PER-TE III + OPV</t>
  </si>
  <si>
    <t>DI-PER-TE II + OPV</t>
  </si>
  <si>
    <t>Morbilli+Mumpsz+Rubeola (MMR)</t>
  </si>
  <si>
    <t>Morbilli+Mumpsz+Rubeola+OPV+Hib II</t>
  </si>
  <si>
    <t>DaPT + Hib+ IPV (4 hó)</t>
  </si>
  <si>
    <t>DI-PER-TE I/c + OPV  + Hib I/c</t>
  </si>
  <si>
    <t>DaPT + Hib+ IPV (3 hó)</t>
  </si>
  <si>
    <t>DI-PER-TE I/b + OPV  + Hib I/b</t>
  </si>
  <si>
    <t>DaPT + Hib+ IPV (2 hó)</t>
  </si>
  <si>
    <t>DI-PER-TE I/a</t>
  </si>
  <si>
    <t>Hib I/a</t>
  </si>
  <si>
    <t>BCG</t>
  </si>
  <si>
    <t>Védőoltásban részesítettek száma</t>
  </si>
  <si>
    <t>Oltás</t>
  </si>
  <si>
    <t>3.4.16. A védőoltásban részesültek száma</t>
  </si>
  <si>
    <t>szénanátha</t>
  </si>
  <si>
    <t>hörgőrák (primer)</t>
  </si>
  <si>
    <t>tüdőasztma</t>
  </si>
  <si>
    <t>krónikus hörghurut</t>
  </si>
  <si>
    <t>Nyilvántartott nem tbc-s tüdőbetegek</t>
  </si>
  <si>
    <t>Nyilvántartott aktív tbc-s betegek</t>
  </si>
  <si>
    <t>tbc-halálozás</t>
  </si>
  <si>
    <t>új tbc-s beteg</t>
  </si>
  <si>
    <t>Tízezer lakosra jutó</t>
  </si>
  <si>
    <t>nő</t>
  </si>
  <si>
    <t>férfi</t>
  </si>
  <si>
    <t>Új tbc-s betegek</t>
  </si>
  <si>
    <t>nyilvántartott tbc-sek és kontaktok  vizsgálata</t>
  </si>
  <si>
    <t>Betegforgalom, ezer fő</t>
  </si>
  <si>
    <t>Intézetek száma</t>
  </si>
  <si>
    <t>Tüdőgondozó intézetek</t>
  </si>
  <si>
    <t>tüdőtumoros</t>
  </si>
  <si>
    <t>tüdő tbc-s</t>
  </si>
  <si>
    <t>Száz új beteg közül szűréssel felkutatott</t>
  </si>
  <si>
    <t>továbbvizsgálatra kiemelt</t>
  </si>
  <si>
    <t>Tüdőszűrések száma, ezer</t>
  </si>
  <si>
    <t>Tüdőszűrő állomások</t>
  </si>
  <si>
    <t>3.4.17. A tbc-s és a tüdőbetegek gondozása</t>
  </si>
  <si>
    <t>Új gonorrhoeás beteg</t>
  </si>
  <si>
    <t>Új szifiliszes beteg</t>
  </si>
  <si>
    <t>Nyilvántartott szifiliszes beteg</t>
  </si>
  <si>
    <t>Gondozóintézetek száma</t>
  </si>
  <si>
    <t>3.4.18. A bőr- és nemi betegek gondozása</t>
  </si>
  <si>
    <t>új beteg</t>
  </si>
  <si>
    <t>összes beteg</t>
  </si>
  <si>
    <t>Tízezer lakosra jutó nyilvántartott elme- és idegbeteg</t>
  </si>
  <si>
    <t>Gondozásba vett új betegek</t>
  </si>
  <si>
    <t>Nyilvántartott gondozottak</t>
  </si>
  <si>
    <t>gondozott</t>
  </si>
  <si>
    <t>3.4.19. A pszichiátrai intézetekben gondozottak</t>
  </si>
  <si>
    <t>lány</t>
  </si>
  <si>
    <t>fiú</t>
  </si>
  <si>
    <t>3.4.20. A gyermek- és ifjúsági pszichiátriai intézetekben gondozottak</t>
  </si>
  <si>
    <t>Egyéb kábítószer</t>
  </si>
  <si>
    <t>Szerves oldószerek</t>
  </si>
  <si>
    <t>Politoxikománia</t>
  </si>
  <si>
    <t>Nyugtató típusú</t>
  </si>
  <si>
    <t>Amfetamin típusú</t>
  </si>
  <si>
    <t>Hallucinogének</t>
  </si>
  <si>
    <t>Kannabisz típusú</t>
  </si>
  <si>
    <t>Kokain típusú</t>
  </si>
  <si>
    <t>Opiát típusú</t>
  </si>
  <si>
    <t>Az év folyamán megjelentek megoszlása a fogyasztott főbb kábítószerfajták szerint, %</t>
  </si>
  <si>
    <t>Az év folyamán megjelent betegek száma</t>
  </si>
  <si>
    <t>Nő</t>
  </si>
  <si>
    <t>Férfi</t>
  </si>
  <si>
    <t>Az év folyamán első alkalommal megjelent új beteg</t>
  </si>
  <si>
    <t>3.4.21. Regisztrált kábítószer-fogyasztók</t>
  </si>
  <si>
    <t>Alkoholos májbetegség miatt meghaltak</t>
  </si>
  <si>
    <t>ismeretlen</t>
  </si>
  <si>
    <t>55–64</t>
  </si>
  <si>
    <t>35–54</t>
  </si>
  <si>
    <t>20–34</t>
  </si>
  <si>
    <t>–20</t>
  </si>
  <si>
    <t>Addiktológiai (alkoholbeteg-) gondozókban nyilvántartott alkoholisták</t>
  </si>
  <si>
    <t>Tízezer lakosra jutó nyilvántartott alkoholista</t>
  </si>
  <si>
    <t>Nyilvántartott alkoholisták száma</t>
  </si>
  <si>
    <t>Az alkoholisták becsült száma, ezer fő</t>
  </si>
  <si>
    <t>3.4.22. Alkoholisták</t>
  </si>
  <si>
    <t>III. csoport</t>
  </si>
  <si>
    <t>II. csoport</t>
  </si>
  <si>
    <t>I. csoport</t>
  </si>
  <si>
    <t>3.4.23. A véleményezett új rokkantak száma a rokkantság mértéke szerint</t>
  </si>
  <si>
    <t>Ebből Budapesten</t>
  </si>
  <si>
    <t>személy</t>
  </si>
  <si>
    <t>balesetek</t>
  </si>
  <si>
    <t>Összes</t>
  </si>
  <si>
    <t>Könnyen megsérült</t>
  </si>
  <si>
    <t>Súlyosan megsérült</t>
  </si>
  <si>
    <t>Meghalt</t>
  </si>
  <si>
    <t>Könnyű sérüléses</t>
  </si>
  <si>
    <t>Súlyos sérüléses</t>
  </si>
  <si>
    <t>Halálos balesetek</t>
  </si>
  <si>
    <t>3.4.24.  Személysérüléses közúti közlekedési balesetek</t>
  </si>
  <si>
    <t>gyalogos, utas</t>
  </si>
  <si>
    <t>kerékpáros, segédmotoros-kerékpáros</t>
  </si>
  <si>
    <t>motorkerékpár-vezető</t>
  </si>
  <si>
    <t>személy- gépkocsi-vezető</t>
  </si>
  <si>
    <t>Ittasan okozott baleset az összes baleset százalékában</t>
  </si>
  <si>
    <t>Ebből az ittas okozó</t>
  </si>
  <si>
    <t>3.4.25. Ittasan okozott személysérüléses közúti közlekedési balesetek</t>
  </si>
  <si>
    <t>Utas</t>
  </si>
  <si>
    <t>Gyalogos</t>
  </si>
  <si>
    <t>Egyéb jármű</t>
  </si>
  <si>
    <t>Segédmotoros kerékpár</t>
  </si>
  <si>
    <t>Kerékpár</t>
  </si>
  <si>
    <t>Villamos, trolibusz</t>
  </si>
  <si>
    <t>Autóbusz</t>
  </si>
  <si>
    <t>Tehergépkocsi</t>
  </si>
  <si>
    <t>Motorkerékpár</t>
  </si>
  <si>
    <t>Személygépkocsi</t>
  </si>
  <si>
    <t>Százalékos megoszlás</t>
  </si>
  <si>
    <t>Baleset</t>
  </si>
  <si>
    <t>A baleset okozója</t>
  </si>
  <si>
    <t>3.4.26. Személysérüléses közúti közlekedési balesetek a baleset okozója szerint, 2011</t>
  </si>
  <si>
    <t>60 éven felüli és ismeretlen</t>
  </si>
  <si>
    <t>46–60</t>
  </si>
  <si>
    <t>36–45</t>
  </si>
  <si>
    <t>25–35</t>
  </si>
  <si>
    <t>18–24</t>
  </si>
  <si>
    <t>15–17</t>
  </si>
  <si>
    <t xml:space="preserve">  6–14</t>
  </si>
  <si>
    <t xml:space="preserve">  6 éven aluli</t>
  </si>
  <si>
    <t>összes</t>
  </si>
  <si>
    <t>gyalogos</t>
  </si>
  <si>
    <t>utas</t>
  </si>
  <si>
    <t>jármű-vezető</t>
  </si>
  <si>
    <t>Meghalt, megsérült</t>
  </si>
  <si>
    <t>3.4.27. A személysérüléses közúti közlekedési balesetek áldozatai életkor szerint, 2011</t>
  </si>
  <si>
    <t>megsérült személy</t>
  </si>
  <si>
    <t>meghalt személy</t>
  </si>
  <si>
    <t>A baleset során</t>
  </si>
  <si>
    <t>Ebből személysérüléssel járó</t>
  </si>
  <si>
    <t>Összes vasúti baleset</t>
  </si>
  <si>
    <t>Személyek elütése</t>
  </si>
  <si>
    <t>Ütközés közúti járművel</t>
  </si>
  <si>
    <t>Kisiklás</t>
  </si>
  <si>
    <t>Ütközés vonattal</t>
  </si>
  <si>
    <t>A balesetek természete, áldozatai</t>
  </si>
  <si>
    <t>3.4.28. Vasúti közlekedési balesetek</t>
  </si>
  <si>
    <t>Egyéb balesetek</t>
  </si>
  <si>
    <t>Lőfegyver, robbanás</t>
  </si>
  <si>
    <t>Áramütés</t>
  </si>
  <si>
    <t>Maró, izzó anyagok, gőz</t>
  </si>
  <si>
    <t>Vágó, szúró eszközök, kézi szerszám</t>
  </si>
  <si>
    <t>Tárgyak esése, beszorulás, összenyomás, gépek</t>
  </si>
  <si>
    <t>Fulladás víztől, ételtől, egyébtől</t>
  </si>
  <si>
    <t>Tűz és láng okozta égés, fulladás</t>
  </si>
  <si>
    <t>Esés, csúszás, botlás</t>
  </si>
  <si>
    <t>Mérgezések</t>
  </si>
  <si>
    <t>Okozó körülmény</t>
  </si>
  <si>
    <t>3.4.29. Halálos otthoni balesetek</t>
  </si>
  <si>
    <t>Egyéb helyen</t>
  </si>
  <si>
    <t>Lakóházban, személyi ingatlanban</t>
  </si>
  <si>
    <t>Mező-gazdaságban</t>
  </si>
  <si>
    <t>Iparban, építőiparban</t>
  </si>
  <si>
    <t>3.4.30. A tűzesetek száma a tűz helye szerint</t>
  </si>
  <si>
    <t>A keringési rendszer veleszületett rendellenességei (Q20–Q28)</t>
  </si>
  <si>
    <t>Az idegrendszer veleszületett rendellenességei (Q00–Q07)</t>
  </si>
  <si>
    <t>Deformáló hátgerinc-elváltozások (M40–M43)</t>
  </si>
  <si>
    <t>Asztma (J45)</t>
  </si>
  <si>
    <t>Epilepsia (G40)</t>
  </si>
  <si>
    <t>Magasvérnyomás-betegségek (I10–I15)</t>
  </si>
  <si>
    <t>Cukorbetegség (E10–E14)</t>
  </si>
  <si>
    <t>Ebből: vashiányos vérszegénység (D50)</t>
  </si>
  <si>
    <t>A vér és a vérképző szervek betegségei és az immunrendszert érintő bizonyos rendellenességek (D50–D89)</t>
  </si>
  <si>
    <t>Tízezer lakosra jutó megbetegedés, lányok</t>
  </si>
  <si>
    <t>Tízezer lakosra jutó megbetegedés, fiúk</t>
  </si>
  <si>
    <t>Együtt</t>
  </si>
  <si>
    <t>15–18</t>
  </si>
  <si>
    <t>5–14</t>
  </si>
  <si>
    <t>1–4</t>
  </si>
  <si>
    <t>0–11 hónapos</t>
  </si>
  <si>
    <r>
      <t>A betegségek megnevezése (BNO X. revízió alapján</t>
    </r>
    <r>
      <rPr>
        <sz val="8"/>
        <rFont val="Arial"/>
        <family val="2"/>
        <charset val="238"/>
      </rPr>
      <t>)</t>
    </r>
  </si>
  <si>
    <t>3.4.31. A háziorvosi és házi gyermekorvosi szolgálathoz bejelentkezett 0–18 évesek fontosabb betegségei, 2011</t>
  </si>
  <si>
    <t>A csontsűrűség és csontszerkezet rendellenességei (M80–M85)</t>
  </si>
  <si>
    <t>Gerincbántalmak (M40–M49)</t>
  </si>
  <si>
    <t>A máj betegségei (K70–K77)</t>
  </si>
  <si>
    <t>Gyomor-, nyombél- és gastrojejunális fekély (K25–K28)</t>
  </si>
  <si>
    <t>Idült alsó légúti betegségek közül (J40–J44)</t>
  </si>
  <si>
    <t>Cerebrovascularis betegségek (I60–I69)</t>
  </si>
  <si>
    <t>Ischaemiás szívbetegségek (I20–I25)</t>
  </si>
  <si>
    <t>Vezetéses típusú, idegi eredetű és egyéb hallásvesztés (H90, H91)</t>
  </si>
  <si>
    <t>Tízezer lakosra jutó megbetegedés, nők</t>
  </si>
  <si>
    <t>Tízezer lakosra jutó megbetegedés, férfiak</t>
  </si>
  <si>
    <t xml:space="preserve">Összesen </t>
  </si>
  <si>
    <t>75–</t>
  </si>
  <si>
    <t>65–74</t>
  </si>
  <si>
    <t>45–54</t>
  </si>
  <si>
    <t>35–44</t>
  </si>
  <si>
    <t>25–34</t>
  </si>
  <si>
    <t>19–24</t>
  </si>
  <si>
    <t xml:space="preserve">A betegségek megnevezése (a BNO X. revízió alapján) </t>
  </si>
  <si>
    <t>3.4.32. A háziorvosi szolgálathoz bejelentkezett 19 évesek és idősebbek fontosabb betegségei, 2011</t>
  </si>
  <si>
    <t>sebészeti mátrix</t>
  </si>
  <si>
    <t>belgyógyászati tipusú mátrix</t>
  </si>
  <si>
    <t>mátrixrészleg</t>
  </si>
  <si>
    <t>tartós ápolási osztály</t>
  </si>
  <si>
    <t>rehabilitációs osztály</t>
  </si>
  <si>
    <t>utókezelő osztály</t>
  </si>
  <si>
    <t>elmegyógyászat</t>
  </si>
  <si>
    <t>felvételi osztály</t>
  </si>
  <si>
    <t>intenzívosztály</t>
  </si>
  <si>
    <t>reumaosztály</t>
  </si>
  <si>
    <t>fog- és szájsebészet</t>
  </si>
  <si>
    <t>onkoradiológia</t>
  </si>
  <si>
    <t>urológia</t>
  </si>
  <si>
    <t>ortopédia</t>
  </si>
  <si>
    <t>ideggyógyászat</t>
  </si>
  <si>
    <t>bőr- és nemibeteg-gyógyászat</t>
  </si>
  <si>
    <t>szemészet</t>
  </si>
  <si>
    <t>sebészet és baleseti sebészet</t>
  </si>
  <si>
    <t>kórházak</t>
  </si>
  <si>
    <t>önkormányzatok kórházai</t>
  </si>
  <si>
    <t>országos intézetek</t>
  </si>
  <si>
    <t>klinikák</t>
  </si>
  <si>
    <t>Egyházi, alapítványi és egyéb</t>
  </si>
  <si>
    <t>Honvéd-</t>
  </si>
  <si>
    <t>MÁV-</t>
  </si>
  <si>
    <t xml:space="preserve">Fővárosi </t>
  </si>
  <si>
    <t>Vidéki</t>
  </si>
  <si>
    <t>Egészségügyi kormányzati</t>
  </si>
  <si>
    <r>
      <t>Év,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osztályok</t>
    </r>
  </si>
  <si>
    <t>3.4.33. A kórházi ágyak száma osztályonként és felügyeleti szervek szerint</t>
  </si>
  <si>
    <t>anonim</t>
  </si>
  <si>
    <t>Meghalt AIDS-betegek száma</t>
  </si>
  <si>
    <t>Újonnan bejelentett AIDS-betegek száma</t>
  </si>
  <si>
    <t>Újonnan nyilvántartásba vett HIV-fertőzött személyek száma</t>
  </si>
  <si>
    <t xml:space="preserve">3.4.34. HIV-fertőzött személyek és AIDS-betegek </t>
  </si>
  <si>
    <t>ismételt</t>
  </si>
  <si>
    <t>elutasított</t>
  </si>
  <si>
    <t>járadékos</t>
  </si>
  <si>
    <t>rokkant</t>
  </si>
  <si>
    <t>Ebből</t>
  </si>
  <si>
    <t>Vizsgálatok 
száma</t>
  </si>
  <si>
    <t>3.4.35. A rehabilitációs és szociális szakértői bizottságok véleményező tevékenysége</t>
  </si>
  <si>
    <t>2000 = 100,0</t>
  </si>
  <si>
    <t>előző év = 100,0</t>
  </si>
  <si>
    <t>index</t>
  </si>
  <si>
    <t>Egészségügyiár-</t>
  </si>
  <si>
    <t>Fogyasztóiár-</t>
  </si>
  <si>
    <t>3.4.36. Fogyasztóiár- és egészségügyiár-index</t>
  </si>
  <si>
    <t>Fogtechnikus</t>
  </si>
  <si>
    <t>Fizioterápiás asszisztens, masszőr</t>
  </si>
  <si>
    <t>Alternatív gyógymódok alkalmazásának segítője</t>
  </si>
  <si>
    <t xml:space="preserve">Gyógyszertári és gyógyszerellátási asszisztens </t>
  </si>
  <si>
    <t xml:space="preserve">Fogászati asszisztens </t>
  </si>
  <si>
    <t>Orvosi laboratóriumi asszisztens</t>
  </si>
  <si>
    <t>Általános egészségügyi asszisztens</t>
  </si>
  <si>
    <t xml:space="preserve">Szülész(nő)i tevékenység segítője </t>
  </si>
  <si>
    <t xml:space="preserve">Ápoló, szakápoló </t>
  </si>
  <si>
    <t>Szülész(nő) (felsőfokú képzettséghez kapcsolódó)</t>
  </si>
  <si>
    <t>Ápoló (felsőfokú képzettséghez kapcsolódó)</t>
  </si>
  <si>
    <t>Alternatív gyógymódot alkalmazó</t>
  </si>
  <si>
    <t xml:space="preserve">Mentőtiszt </t>
  </si>
  <si>
    <t>Védőnő</t>
  </si>
  <si>
    <t xml:space="preserve">Gyógytornász </t>
  </si>
  <si>
    <t>Dietetikus és táplálkozási tanácsadó</t>
  </si>
  <si>
    <t xml:space="preserve">Környezet- és foglalkozás-egészségügyi foglalkozású </t>
  </si>
  <si>
    <t xml:space="preserve">Gyógyszerész, szakgyógyszerész </t>
  </si>
  <si>
    <t>Fogorvos, fogszakorvos</t>
  </si>
  <si>
    <t>Szakorvos</t>
  </si>
  <si>
    <t xml:space="preserve">Általános orvos </t>
  </si>
  <si>
    <t>relatív szórása, %</t>
  </si>
  <si>
    <t>átlaga, Ft/hó</t>
  </si>
  <si>
    <t>Teljes kereset</t>
  </si>
  <si>
    <t>Személyi alapbér</t>
  </si>
  <si>
    <t>Foglalkozás</t>
  </si>
  <si>
    <t>FEOR-08 kód</t>
  </si>
  <si>
    <t>3.4.37. Foglalkozásonkénti bér- és kereseti adatok az egészségügyben, 2011</t>
  </si>
  <si>
    <t>Egyéb ok</t>
  </si>
  <si>
    <t>Utas hibája</t>
  </si>
  <si>
    <t>Gyalogos hibája</t>
  </si>
  <si>
    <t>Pályahiba</t>
  </si>
  <si>
    <t>Járművek műszaki hibája</t>
  </si>
  <si>
    <t>Járművezetők hibája összesen</t>
  </si>
  <si>
    <t>A járművezetők egyéb hibája</t>
  </si>
  <si>
    <t>Világítási szabályok megszegése</t>
  </si>
  <si>
    <t>Megállási kötelezettség elmulasztása</t>
  </si>
  <si>
    <t>követési távolság be nem tartása</t>
  </si>
  <si>
    <t>az úttest bal oldalának szabálytalan igénybevétele</t>
  </si>
  <si>
    <t>balra kanyarodás</t>
  </si>
  <si>
    <t>Irányváltoztatás, kanyarodási szabályok meg nem tartása</t>
  </si>
  <si>
    <t>gyalogosoknak kijelölt átkelőhelyen</t>
  </si>
  <si>
    <t>közúti jelzőtáblák utasítása ellenére</t>
  </si>
  <si>
    <t>Elsőbbség meg nem adása</t>
  </si>
  <si>
    <t>Előzés szabályainak megsértése</t>
  </si>
  <si>
    <t>időjárási és látási viszonyokhoz</t>
  </si>
  <si>
    <t>forgalmi viszonyokhoz</t>
  </si>
  <si>
    <t>útviszonyokhoz</t>
  </si>
  <si>
    <t>Sebesség nem megfelelő megválasztása</t>
  </si>
  <si>
    <t>A balesetet előidéző ok szerint</t>
  </si>
  <si>
    <t>Egyéb baleset</t>
  </si>
  <si>
    <t>Gyalogosok elütése</t>
  </si>
  <si>
    <t>Utasok balesete</t>
  </si>
  <si>
    <t>Megcsúszás, farolás, felborulás, pálya elhagyása ütközés nélkül</t>
  </si>
  <si>
    <t>Szilárd tárgynak ütközés</t>
  </si>
  <si>
    <t>Álló járműnek ütközés</t>
  </si>
  <si>
    <t>Haladó járművek összeütközése</t>
  </si>
  <si>
    <t>A baleset természete szerint</t>
  </si>
  <si>
    <t>3.4.38. Személysérüléses közúti közlekedési balesetek a baleset természete és a balesetet előidéző ok szerint, 2011</t>
  </si>
  <si>
    <t>22,01–24 óra</t>
  </si>
  <si>
    <t>18,01–22 óra</t>
  </si>
  <si>
    <t>15,01–18 óra</t>
  </si>
  <si>
    <t>12,01–15 óra</t>
  </si>
  <si>
    <t xml:space="preserve">  8,01–12 óra</t>
  </si>
  <si>
    <t xml:space="preserve">  5,01–  8 óra</t>
  </si>
  <si>
    <t xml:space="preserve">  0,01–  5 óra</t>
  </si>
  <si>
    <t>Vasárnap</t>
  </si>
  <si>
    <t>Szombat</t>
  </si>
  <si>
    <t>Péntek</t>
  </si>
  <si>
    <t>Csütörtök</t>
  </si>
  <si>
    <t>Szerda</t>
  </si>
  <si>
    <t>Kedd</t>
  </si>
  <si>
    <t>Hétfő</t>
  </si>
  <si>
    <t>Balesetek száma</t>
  </si>
  <si>
    <t>Nap, óra</t>
  </si>
  <si>
    <t>3.4.39. A személysérüléses közúti közlekedési balesetek száma a hét napjai és a nap órái szerint, 2011</t>
  </si>
  <si>
    <t>Ebből: meghalt</t>
  </si>
  <si>
    <t>Egyéb járművön</t>
  </si>
  <si>
    <t>Segédmotoroskerékpáron</t>
  </si>
  <si>
    <t>Kerékpáron</t>
  </si>
  <si>
    <t>Motorkerékpáron</t>
  </si>
  <si>
    <t>Autóbuszban</t>
  </si>
  <si>
    <t>Személygépkocsiban</t>
  </si>
  <si>
    <t>Gyalogosan</t>
  </si>
  <si>
    <t>százalékos megoszlás</t>
  </si>
  <si>
    <t>eset</t>
  </si>
  <si>
    <t>3.4.40. A személysérüléses közúti közlekedési balesetek gyermekáldozatai</t>
  </si>
  <si>
    <t>31–45</t>
  </si>
  <si>
    <t>23–30</t>
  </si>
  <si>
    <t>19–22</t>
  </si>
  <si>
    <t>19 éven aluli</t>
  </si>
  <si>
    <t>megoszlás, %</t>
  </si>
  <si>
    <t>Korcsoport</t>
  </si>
  <si>
    <t>3.4.41. A járművezetők hibájából okozott személysérüléses közúti közlekedési balesetek a járművezetők életkora szerint</t>
  </si>
  <si>
    <t>álló jármű vagy oszlop előtt áthaladás</t>
  </si>
  <si>
    <t>tiltott áthaladás</t>
  </si>
  <si>
    <t>vigyázatlan, hirtelen lelépés az úttestre</t>
  </si>
  <si>
    <t>Gyalogosok hibája</t>
  </si>
  <si>
    <t>elsőbbség meg nem adása</t>
  </si>
  <si>
    <t>sebesség nem megfelelő megválasztása</t>
  </si>
  <si>
    <t>Járművezető hibája</t>
  </si>
  <si>
    <t>A balesetet előidéző ok</t>
  </si>
  <si>
    <t>3.4.42. Gyalogosok sérülését okozó közúti közlekedési balesetek száma</t>
  </si>
  <si>
    <t>ukrán</t>
  </si>
  <si>
    <t>török</t>
  </si>
  <si>
    <t>szlovén</t>
  </si>
  <si>
    <t>szlovák</t>
  </si>
  <si>
    <t>szerb</t>
  </si>
  <si>
    <t>svájci</t>
  </si>
  <si>
    <t>román</t>
  </si>
  <si>
    <t>osztrák</t>
  </si>
  <si>
    <t>orosz</t>
  </si>
  <si>
    <t>olasz</t>
  </si>
  <si>
    <t>német</t>
  </si>
  <si>
    <t>lengyel</t>
  </si>
  <si>
    <t>horvát</t>
  </si>
  <si>
    <t>holland</t>
  </si>
  <si>
    <t>francia</t>
  </si>
  <si>
    <t>cseh</t>
  </si>
  <si>
    <t>bolgár</t>
  </si>
  <si>
    <t>amerikai</t>
  </si>
  <si>
    <t>sérüléses</t>
  </si>
  <si>
    <t>könnyű</t>
  </si>
  <si>
    <t>súlyos</t>
  </si>
  <si>
    <t>halálos</t>
  </si>
  <si>
    <t>Év, a járművezető állampolgársága</t>
  </si>
  <si>
    <t>3.4.43. Külföldiek által okozott személysérüléses közúti közlekedési balesetek</t>
  </si>
  <si>
    <t>aránya százezer alkalmazottra</t>
  </si>
  <si>
    <t>száma</t>
  </si>
  <si>
    <t>aránya tízezer alkalmazottra</t>
  </si>
  <si>
    <t>Ebből: halálos munkabalesetek</t>
  </si>
  <si>
    <t>Munkabalesetek</t>
  </si>
  <si>
    <t>3.4.44. Munkabalesetek</t>
  </si>
  <si>
    <t>3.4.14. Influenza és influenza jellegű megbetegedések járványok idején</t>
  </si>
  <si>
    <t>3.4.34. HIV-fertőzött személyek és AIDS-betegek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</si>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</sst>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________"/>
  </numFmts>
  <fonts count="21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7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sz val="12"/>
      <name val="Arial"/>
      <family val="2"/>
      <charset val="238"/>
    </font>
    <font>
      <u/>
      <sz val="8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41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 vertical="top"/>
    </xf>
    <xf numFmtId="3" fontId="1" fillId="0" borderId="0" xfId="0" applyNumberFormat="1" applyFont="1" applyAlignment="1">
      <alignment vertical="top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top" indent="1"/>
    </xf>
    <xf numFmtId="3" fontId="1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vertical="top"/>
    </xf>
    <xf numFmtId="3" fontId="2" fillId="0" borderId="0" xfId="0" applyNumberFormat="1" applyFont="1" applyBorder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vertical="center"/>
    </xf>
    <xf numFmtId="164" fontId="1" fillId="0" borderId="0" xfId="0" applyNumberFormat="1" applyFont="1" applyFill="1" applyAlignment="1">
      <alignment vertical="top"/>
    </xf>
    <xf numFmtId="164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/>
    <xf numFmtId="164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 vertical="top" wrapText="1"/>
    </xf>
    <xf numFmtId="3" fontId="1" fillId="0" borderId="0" xfId="0" applyNumberFormat="1" applyFont="1" applyFill="1" applyAlignment="1"/>
    <xf numFmtId="3" fontId="2" fillId="0" borderId="0" xfId="0" applyNumberFormat="1" applyFont="1" applyFill="1" applyAlignment="1">
      <alignment vertical="top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indent="3"/>
    </xf>
    <xf numFmtId="0" fontId="1" fillId="0" borderId="4" xfId="0" applyFont="1" applyFill="1" applyBorder="1" applyAlignment="1">
      <alignment horizontal="left" vertical="top" indent="3"/>
    </xf>
    <xf numFmtId="0" fontId="1" fillId="0" borderId="4" xfId="0" applyFont="1" applyFill="1" applyBorder="1"/>
    <xf numFmtId="0" fontId="2" fillId="0" borderId="4" xfId="0" applyFont="1" applyFill="1" applyBorder="1" applyAlignment="1">
      <alignment horizontal="left" vertical="top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 wrapText="1" inden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top" wrapText="1"/>
    </xf>
    <xf numFmtId="3" fontId="1" fillId="0" borderId="0" xfId="0" applyNumberFormat="1" applyFont="1" applyFill="1"/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vertical="top"/>
    </xf>
    <xf numFmtId="0" fontId="1" fillId="0" borderId="0" xfId="0" applyFont="1" applyFill="1" applyAlignment="1">
      <alignment horizontal="left" indent="1"/>
    </xf>
    <xf numFmtId="0" fontId="1" fillId="0" borderId="0" xfId="0" applyFont="1" applyFill="1" applyAlignment="1">
      <alignment horizontal="left" vertical="top" wrapText="1" indent="1"/>
    </xf>
    <xf numFmtId="0" fontId="1" fillId="0" borderId="6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/>
    <xf numFmtId="164" fontId="1" fillId="0" borderId="0" xfId="0" applyNumberFormat="1" applyFont="1" applyFill="1" applyAlignment="1"/>
    <xf numFmtId="0" fontId="1" fillId="0" borderId="0" xfId="0" applyFont="1" applyFill="1" applyAlignment="1">
      <alignment horizontal="left" vertical="center" indent="1"/>
    </xf>
    <xf numFmtId="0" fontId="1" fillId="0" borderId="0" xfId="0" applyFont="1" applyFill="1" applyAlignment="1">
      <alignment horizontal="left" vertical="center" wrapText="1" indent="1"/>
    </xf>
    <xf numFmtId="0" fontId="1" fillId="0" borderId="0" xfId="0" applyFont="1" applyFill="1" applyAlignment="1">
      <alignment horizontal="left" vertical="center"/>
    </xf>
    <xf numFmtId="3" fontId="1" fillId="0" borderId="0" xfId="0" applyNumberFormat="1" applyFont="1" applyFill="1" applyAlignment="1"/>
    <xf numFmtId="0" fontId="1" fillId="0" borderId="0" xfId="0" applyFont="1" applyFill="1" applyAlignment="1">
      <alignment horizontal="left" wrapText="1"/>
    </xf>
    <xf numFmtId="165" fontId="1" fillId="0" borderId="0" xfId="0" applyNumberFormat="1" applyFont="1" applyFill="1" applyAlignment="1"/>
    <xf numFmtId="49" fontId="1" fillId="0" borderId="0" xfId="0" applyNumberFormat="1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0" fontId="1" fillId="0" borderId="6" xfId="0" applyFont="1" applyFill="1" applyBorder="1" applyAlignment="1">
      <alignment horizontal="center" wrapText="1"/>
    </xf>
    <xf numFmtId="3" fontId="2" fillId="0" borderId="0" xfId="0" applyNumberFormat="1" applyFont="1" applyFill="1" applyAlignment="1">
      <alignment horizontal="right" vertical="top"/>
    </xf>
    <xf numFmtId="0" fontId="1" fillId="0" borderId="0" xfId="0" applyFont="1" applyFill="1"/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indent="3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165" fontId="1" fillId="0" borderId="0" xfId="0" applyNumberFormat="1" applyFont="1" applyAlignment="1">
      <alignment vertical="top"/>
    </xf>
    <xf numFmtId="165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center" wrapText="1"/>
    </xf>
    <xf numFmtId="165" fontId="1" fillId="0" borderId="0" xfId="0" applyNumberFormat="1" applyFont="1" applyAlignment="1"/>
    <xf numFmtId="0" fontId="1" fillId="0" borderId="0" xfId="0" applyFont="1" applyFill="1" applyAlignment="1">
      <alignment horizontal="left" vertical="center" wrapText="1" indent="1"/>
    </xf>
    <xf numFmtId="165" fontId="1" fillId="0" borderId="0" xfId="0" applyNumberFormat="1" applyFont="1" applyFill="1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0" xfId="0" applyNumberFormat="1" applyFont="1" applyFill="1"/>
    <xf numFmtId="3" fontId="1" fillId="0" borderId="0" xfId="0" applyNumberFormat="1" applyFont="1" applyAlignment="1">
      <alignment vertical="top"/>
    </xf>
    <xf numFmtId="3" fontId="1" fillId="0" borderId="0" xfId="0" applyNumberFormat="1" applyFont="1" applyFill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2" fillId="0" borderId="4" xfId="0" applyFont="1" applyBorder="1" applyAlignment="1"/>
    <xf numFmtId="0" fontId="2" fillId="0" borderId="4" xfId="0" applyFont="1" applyFill="1" applyBorder="1" applyAlignment="1">
      <alignment horizontal="left" vertical="top"/>
    </xf>
    <xf numFmtId="3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top" wrapText="1"/>
    </xf>
    <xf numFmtId="164" fontId="1" fillId="0" borderId="0" xfId="0" applyNumberFormat="1" applyFont="1" applyFill="1"/>
    <xf numFmtId="164" fontId="5" fillId="0" borderId="0" xfId="0" applyNumberFormat="1" applyFont="1" applyFill="1"/>
    <xf numFmtId="164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horizontal="left" vertical="top" indent="1"/>
    </xf>
    <xf numFmtId="3" fontId="1" fillId="0" borderId="12" xfId="0" applyNumberFormat="1" applyFont="1" applyFill="1" applyBorder="1" applyAlignment="1"/>
    <xf numFmtId="0" fontId="1" fillId="0" borderId="12" xfId="0" applyFont="1" applyFill="1" applyBorder="1" applyAlignment="1">
      <alignment wrapText="1"/>
    </xf>
    <xf numFmtId="0" fontId="2" fillId="0" borderId="4" xfId="0" applyFont="1" applyFill="1" applyBorder="1" applyAlignment="1">
      <alignment horizontal="left" vertical="top" indent="4"/>
    </xf>
    <xf numFmtId="165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vertical="top"/>
    </xf>
    <xf numFmtId="0" fontId="1" fillId="0" borderId="0" xfId="0" applyNumberFormat="1" applyFont="1" applyFill="1" applyAlignment="1">
      <alignment horizontal="left" indent="1"/>
    </xf>
    <xf numFmtId="0" fontId="1" fillId="0" borderId="0" xfId="0" applyFont="1"/>
    <xf numFmtId="165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3" fontId="1" fillId="0" borderId="0" xfId="0" applyNumberFormat="1" applyFont="1" applyFill="1" applyBorder="1" applyAlignment="1">
      <alignment vertical="top"/>
    </xf>
    <xf numFmtId="164" fontId="1" fillId="0" borderId="0" xfId="0" applyNumberFormat="1" applyFont="1" applyFill="1" applyBorder="1" applyAlignment="1">
      <alignment horizontal="right" vertical="top" wrapText="1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top" wrapText="1"/>
    </xf>
    <xf numFmtId="0" fontId="2" fillId="0" borderId="4" xfId="0" applyNumberFormat="1" applyFont="1" applyFill="1" applyBorder="1" applyAlignment="1">
      <alignment horizontal="left" vertical="top"/>
    </xf>
    <xf numFmtId="3" fontId="1" fillId="0" borderId="0" xfId="0" applyNumberFormat="1" applyFont="1" applyFill="1" applyAlignment="1">
      <alignment horizontal="right" vertical="center"/>
    </xf>
    <xf numFmtId="3" fontId="1" fillId="0" borderId="12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1" fillId="0" borderId="19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2" fillId="0" borderId="4" xfId="0" applyFont="1" applyFill="1" applyBorder="1" applyAlignment="1">
      <alignment horizontal="left"/>
    </xf>
    <xf numFmtId="164" fontId="1" fillId="0" borderId="0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/>
    <xf numFmtId="3" fontId="1" fillId="0" borderId="0" xfId="0" applyNumberFormat="1" applyFont="1" applyFill="1"/>
    <xf numFmtId="3" fontId="5" fillId="0" borderId="0" xfId="0" applyNumberFormat="1" applyFont="1" applyFill="1"/>
    <xf numFmtId="3" fontId="5" fillId="0" borderId="0" xfId="0" applyNumberFormat="1" applyFont="1" applyFill="1"/>
    <xf numFmtId="0" fontId="2" fillId="0" borderId="18" xfId="0" applyFont="1" applyFill="1" applyBorder="1" applyAlignment="1">
      <alignment vertical="top"/>
    </xf>
    <xf numFmtId="0" fontId="2" fillId="0" borderId="18" xfId="0" applyFont="1" applyFill="1" applyBorder="1" applyAlignment="1">
      <alignment horizontal="left" vertical="top"/>
    </xf>
    <xf numFmtId="3" fontId="1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Alignment="1">
      <alignment horizontal="right"/>
    </xf>
    <xf numFmtId="0" fontId="1" fillId="0" borderId="6" xfId="0" applyFont="1" applyFill="1" applyBorder="1" applyAlignment="1">
      <alignment horizontal="center" vertical="top" wrapText="1"/>
    </xf>
    <xf numFmtId="0" fontId="1" fillId="0" borderId="0" xfId="0" applyNumberFormat="1" applyFont="1" applyFill="1"/>
    <xf numFmtId="0" fontId="1" fillId="0" borderId="12" xfId="0" applyFont="1" applyFill="1" applyBorder="1"/>
    <xf numFmtId="164" fontId="1" fillId="0" borderId="0" xfId="0" applyNumberFormat="1" applyFont="1" applyFill="1" applyBorder="1" applyAlignment="1">
      <alignment vertical="top"/>
    </xf>
    <xf numFmtId="0" fontId="1" fillId="0" borderId="4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3" fontId="1" fillId="0" borderId="0" xfId="0" applyNumberFormat="1" applyFont="1" applyFill="1" applyBorder="1" applyAlignment="1">
      <alignment horizontal="right" vertical="center"/>
    </xf>
    <xf numFmtId="164" fontId="1" fillId="0" borderId="0" xfId="0" applyNumberFormat="1" applyFont="1"/>
    <xf numFmtId="0" fontId="2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6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left" indent="1"/>
    </xf>
    <xf numFmtId="0" fontId="1" fillId="0" borderId="0" xfId="0" applyNumberFormat="1" applyFont="1" applyFill="1" applyAlignment="1">
      <alignment horizontal="left" vertical="top" wrapText="1"/>
    </xf>
    <xf numFmtId="3" fontId="1" fillId="0" borderId="12" xfId="0" applyNumberFormat="1" applyFont="1" applyFill="1" applyBorder="1" applyAlignment="1">
      <alignment horizontal="right" vertical="top"/>
    </xf>
    <xf numFmtId="0" fontId="1" fillId="0" borderId="16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vertical="center"/>
    </xf>
    <xf numFmtId="3" fontId="1" fillId="0" borderId="0" xfId="0" applyNumberFormat="1" applyFont="1"/>
    <xf numFmtId="0" fontId="1" fillId="0" borderId="1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0" xfId="0" applyFont="1" applyFill="1"/>
    <xf numFmtId="3" fontId="1" fillId="0" borderId="0" xfId="0" applyNumberFormat="1" applyFont="1" applyFill="1"/>
    <xf numFmtId="0" fontId="1" fillId="0" borderId="0" xfId="0" applyFont="1" applyFill="1" applyAlignment="1">
      <alignment horizontal="center"/>
    </xf>
    <xf numFmtId="3" fontId="1" fillId="0" borderId="0" xfId="0" applyNumberFormat="1" applyFont="1" applyFill="1" applyAlignment="1">
      <alignment horizontal="right" wrapText="1"/>
    </xf>
    <xf numFmtId="3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3" fontId="1" fillId="0" borderId="0" xfId="0" applyNumberFormat="1" applyFont="1" applyFill="1" applyAlignment="1">
      <alignment vertical="center"/>
    </xf>
    <xf numFmtId="0" fontId="1" fillId="0" borderId="0" xfId="0" applyFont="1" applyFill="1" applyAlignment="1"/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top"/>
    </xf>
    <xf numFmtId="0" fontId="2" fillId="0" borderId="4" xfId="0" applyFont="1" applyFill="1" applyBorder="1" applyAlignment="1">
      <alignment horizontal="left" vertical="top"/>
    </xf>
    <xf numFmtId="164" fontId="1" fillId="0" borderId="0" xfId="0" applyNumberFormat="1" applyFont="1" applyFill="1"/>
    <xf numFmtId="164" fontId="1" fillId="0" borderId="0" xfId="0" applyNumberFormat="1" applyFont="1" applyFill="1" applyAlignment="1">
      <alignment horizontal="right" vertical="center"/>
    </xf>
    <xf numFmtId="164" fontId="1" fillId="0" borderId="0" xfId="0" applyNumberFormat="1" applyFont="1" applyFill="1" applyAlignment="1">
      <alignment horizontal="right"/>
    </xf>
    <xf numFmtId="3" fontId="1" fillId="0" borderId="12" xfId="0" applyNumberFormat="1" applyFont="1" applyFill="1" applyBorder="1" applyAlignment="1">
      <alignment horizontal="right"/>
    </xf>
    <xf numFmtId="0" fontId="1" fillId="0" borderId="12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top"/>
    </xf>
    <xf numFmtId="164" fontId="2" fillId="0" borderId="0" xfId="0" applyNumberFormat="1" applyFont="1" applyFill="1" applyBorder="1"/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164" fontId="1" fillId="0" borderId="0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/>
    <xf numFmtId="164" fontId="2" fillId="0" borderId="0" xfId="0" applyNumberFormat="1" applyFont="1" applyFill="1" applyAlignment="1"/>
    <xf numFmtId="3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164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0" fontId="1" fillId="0" borderId="0" xfId="0" applyFont="1" applyFill="1" applyBorder="1" applyAlignment="1">
      <alignment horizontal="left" wrapText="1"/>
    </xf>
    <xf numFmtId="164" fontId="1" fillId="0" borderId="0" xfId="0" applyNumberFormat="1" applyFont="1" applyFill="1" applyAlignment="1"/>
    <xf numFmtId="0" fontId="1" fillId="0" borderId="0" xfId="0" applyFont="1" applyFill="1" applyAlignment="1">
      <alignment horizontal="left"/>
    </xf>
    <xf numFmtId="3" fontId="1" fillId="0" borderId="12" xfId="0" applyNumberFormat="1" applyFont="1" applyFill="1" applyBorder="1" applyAlignment="1"/>
    <xf numFmtId="0" fontId="1" fillId="0" borderId="1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 inden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 applyAlignment="1"/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4" xfId="0" applyFont="1" applyFill="1" applyBorder="1"/>
    <xf numFmtId="49" fontId="2" fillId="0" borderId="4" xfId="0" applyNumberFormat="1" applyFont="1" applyFill="1" applyBorder="1" applyAlignment="1"/>
    <xf numFmtId="49" fontId="2" fillId="0" borderId="4" xfId="0" applyNumberFormat="1" applyFont="1" applyFill="1" applyBorder="1" applyAlignment="1">
      <alignment vertical="top"/>
    </xf>
    <xf numFmtId="0" fontId="1" fillId="0" borderId="0" xfId="0" applyFont="1" applyFill="1"/>
    <xf numFmtId="3" fontId="2" fillId="0" borderId="0" xfId="0" applyNumberFormat="1" applyFont="1" applyFill="1" applyAlignment="1"/>
    <xf numFmtId="3" fontId="2" fillId="0" borderId="0" xfId="0" applyNumberFormat="1" applyFont="1" applyFill="1" applyAlignment="1"/>
    <xf numFmtId="0" fontId="2" fillId="0" borderId="0" xfId="0" applyFont="1" applyFill="1" applyAlignment="1">
      <alignment wrapText="1"/>
    </xf>
    <xf numFmtId="0" fontId="1" fillId="0" borderId="0" xfId="0" applyFont="1" applyFill="1" applyAlignment="1"/>
    <xf numFmtId="3" fontId="1" fillId="0" borderId="0" xfId="0" applyNumberFormat="1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top" wrapText="1"/>
    </xf>
    <xf numFmtId="0" fontId="1" fillId="0" borderId="12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/>
    <xf numFmtId="0" fontId="2" fillId="0" borderId="4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center"/>
    </xf>
    <xf numFmtId="3" fontId="1" fillId="0" borderId="0" xfId="0" applyNumberFormat="1" applyFont="1" applyFill="1"/>
    <xf numFmtId="0" fontId="1" fillId="0" borderId="4" xfId="0" applyFont="1" applyBorder="1"/>
    <xf numFmtId="0" fontId="2" fillId="0" borderId="4" xfId="0" applyFont="1" applyBorder="1" applyAlignment="1">
      <alignment vertical="top"/>
    </xf>
    <xf numFmtId="0" fontId="2" fillId="0" borderId="0" xfId="0" applyFont="1" applyFill="1"/>
    <xf numFmtId="165" fontId="6" fillId="0" borderId="0" xfId="0" applyNumberFormat="1" applyFont="1" applyFill="1" applyBorder="1" applyAlignment="1">
      <alignment vertical="top"/>
    </xf>
    <xf numFmtId="165" fontId="7" fillId="0" borderId="0" xfId="0" applyNumberFormat="1" applyFont="1" applyFill="1" applyBorder="1" applyAlignment="1">
      <alignment vertical="top"/>
    </xf>
    <xf numFmtId="165" fontId="6" fillId="0" borderId="0" xfId="0" applyNumberFormat="1" applyFont="1" applyFill="1" applyBorder="1" applyAlignment="1">
      <alignment horizontal="right" vertical="top" wrapText="1"/>
    </xf>
    <xf numFmtId="165" fontId="7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165" fontId="2" fillId="0" borderId="0" xfId="0" applyNumberFormat="1" applyFont="1" applyFill="1"/>
    <xf numFmtId="165" fontId="1" fillId="0" borderId="0" xfId="0" applyNumberFormat="1" applyFont="1" applyFill="1"/>
    <xf numFmtId="165" fontId="2" fillId="0" borderId="0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Fill="1" applyBorder="1" applyAlignment="1">
      <alignment horizontal="right" vertical="top" wrapText="1"/>
    </xf>
    <xf numFmtId="165" fontId="2" fillId="0" borderId="0" xfId="0" applyNumberFormat="1" applyFont="1" applyFill="1" applyBorder="1" applyAlignment="1">
      <alignment vertical="top"/>
    </xf>
    <xf numFmtId="165" fontId="1" fillId="0" borderId="0" xfId="0" applyNumberFormat="1" applyFont="1" applyFill="1" applyBorder="1" applyAlignment="1">
      <alignment vertical="top"/>
    </xf>
    <xf numFmtId="165" fontId="2" fillId="0" borderId="0" xfId="0" applyNumberFormat="1" applyFont="1" applyFill="1" applyBorder="1"/>
    <xf numFmtId="165" fontId="1" fillId="0" borderId="0" xfId="0" applyNumberFormat="1" applyFont="1" applyFill="1" applyBorder="1"/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49" fontId="10" fillId="0" borderId="18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right"/>
    </xf>
    <xf numFmtId="1" fontId="2" fillId="0" borderId="0" xfId="0" applyNumberFormat="1" applyFont="1" applyFill="1" applyAlignment="1">
      <alignment horizontal="right" vertical="center"/>
    </xf>
    <xf numFmtId="1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/>
    </xf>
    <xf numFmtId="1" fontId="1" fillId="0" borderId="0" xfId="0" applyNumberFormat="1" applyFont="1" applyFill="1" applyAlignment="1">
      <alignment horizontal="right"/>
    </xf>
    <xf numFmtId="3" fontId="2" fillId="0" borderId="12" xfId="0" applyNumberFormat="1" applyFont="1" applyFill="1" applyBorder="1" applyAlignment="1">
      <alignment horizontal="right"/>
    </xf>
    <xf numFmtId="0" fontId="1" fillId="0" borderId="12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top"/>
    </xf>
    <xf numFmtId="0" fontId="12" fillId="0" borderId="0" xfId="0" applyFont="1" applyFill="1"/>
    <xf numFmtId="49" fontId="9" fillId="0" borderId="0" xfId="0" applyNumberFormat="1" applyFont="1" applyFill="1" applyAlignment="1"/>
    <xf numFmtId="0" fontId="9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3" fontId="1" fillId="0" borderId="0" xfId="0" applyNumberFormat="1" applyFont="1" applyFill="1"/>
    <xf numFmtId="0" fontId="10" fillId="0" borderId="18" xfId="0" applyFont="1" applyFill="1" applyBorder="1" applyAlignment="1"/>
    <xf numFmtId="0" fontId="1" fillId="0" borderId="0" xfId="0" applyFont="1" applyFill="1"/>
    <xf numFmtId="165" fontId="1" fillId="0" borderId="0" xfId="0" applyNumberFormat="1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vertical="center"/>
    </xf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>
      <alignment wrapText="1"/>
    </xf>
    <xf numFmtId="164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right" vertical="center"/>
    </xf>
    <xf numFmtId="0" fontId="1" fillId="0" borderId="18" xfId="0" applyFont="1" applyFill="1" applyBorder="1"/>
    <xf numFmtId="0" fontId="2" fillId="0" borderId="18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/>
    </xf>
    <xf numFmtId="164" fontId="2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vertical="center"/>
    </xf>
    <xf numFmtId="164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 vertical="center" indent="1"/>
    </xf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 indent="1"/>
    </xf>
    <xf numFmtId="164" fontId="13" fillId="0" borderId="0" xfId="0" applyNumberFormat="1" applyFont="1" applyFill="1" applyBorder="1" applyAlignment="1">
      <alignment horizontal="right"/>
    </xf>
    <xf numFmtId="3" fontId="13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 indent="1"/>
    </xf>
    <xf numFmtId="3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left" wrapText="1"/>
    </xf>
    <xf numFmtId="3" fontId="1" fillId="0" borderId="0" xfId="0" applyNumberFormat="1" applyFont="1" applyFill="1" applyBorder="1"/>
    <xf numFmtId="0" fontId="1" fillId="0" borderId="0" xfId="0" applyFont="1" applyFill="1" applyAlignment="1">
      <alignment horizontal="left" vertical="top" indent="1"/>
    </xf>
    <xf numFmtId="165" fontId="1" fillId="0" borderId="0" xfId="0" applyNumberFormat="1" applyFont="1" applyFill="1" applyAlignment="1">
      <alignment horizontal="right"/>
    </xf>
    <xf numFmtId="0" fontId="8" fillId="0" borderId="0" xfId="0" applyFont="1" applyFill="1"/>
    <xf numFmtId="49" fontId="10" fillId="0" borderId="18" xfId="0" applyNumberFormat="1" applyFont="1" applyFill="1" applyBorder="1" applyAlignment="1"/>
    <xf numFmtId="164" fontId="2" fillId="0" borderId="0" xfId="0" applyNumberFormat="1" applyFont="1" applyFill="1"/>
    <xf numFmtId="3" fontId="2" fillId="0" borderId="0" xfId="0" applyNumberFormat="1" applyFont="1" applyFill="1"/>
    <xf numFmtId="0" fontId="2" fillId="0" borderId="0" xfId="0" applyFont="1" applyFill="1"/>
    <xf numFmtId="0" fontId="1" fillId="0" borderId="0" xfId="0" applyFont="1" applyFill="1" applyAlignment="1">
      <alignment horizontal="left" vertical="center" indent="2"/>
    </xf>
    <xf numFmtId="164" fontId="13" fillId="0" borderId="0" xfId="0" applyNumberFormat="1" applyFont="1" applyFill="1" applyAlignment="1">
      <alignment horizontal="right"/>
    </xf>
    <xf numFmtId="3" fontId="13" fillId="0" borderId="0" xfId="0" applyNumberFormat="1" applyFont="1" applyFill="1" applyAlignment="1">
      <alignment horizontal="right"/>
    </xf>
    <xf numFmtId="3" fontId="2" fillId="0" borderId="0" xfId="0" applyNumberFormat="1" applyFont="1"/>
    <xf numFmtId="3" fontId="1" fillId="0" borderId="0" xfId="0" applyNumberFormat="1" applyFont="1"/>
    <xf numFmtId="0" fontId="1" fillId="0" borderId="12" xfId="0" applyFont="1" applyFill="1" applyBorder="1" applyAlignment="1">
      <alignment horizontal="left"/>
    </xf>
    <xf numFmtId="0" fontId="8" fillId="0" borderId="18" xfId="0" applyFont="1" applyBorder="1" applyAlignment="1">
      <alignment vertical="top"/>
    </xf>
    <xf numFmtId="49" fontId="14" fillId="0" borderId="18" xfId="0" applyNumberFormat="1" applyFont="1" applyFill="1" applyBorder="1" applyAlignment="1">
      <alignment vertical="top"/>
    </xf>
    <xf numFmtId="3" fontId="2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Border="1" applyAlignment="1"/>
    <xf numFmtId="0" fontId="1" fillId="0" borderId="8" xfId="0" applyFont="1" applyFill="1" applyBorder="1" applyAlignment="1">
      <alignment horizontal="center" vertical="center"/>
    </xf>
    <xf numFmtId="49" fontId="10" fillId="0" borderId="0" xfId="0" applyNumberFormat="1" applyFont="1" applyFill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/>
    <xf numFmtId="49" fontId="10" fillId="0" borderId="18" xfId="0" applyNumberFormat="1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center" indent="1"/>
    </xf>
    <xf numFmtId="49" fontId="2" fillId="0" borderId="0" xfId="0" applyNumberFormat="1" applyFont="1" applyFill="1" applyAlignment="1"/>
    <xf numFmtId="1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indent="1"/>
    </xf>
    <xf numFmtId="0" fontId="1" fillId="0" borderId="0" xfId="0" applyNumberFormat="1" applyFont="1" applyFill="1" applyAlignment="1">
      <alignment horizontal="left" indent="1"/>
    </xf>
    <xf numFmtId="0" fontId="1" fillId="0" borderId="0" xfId="0" applyFont="1" applyFill="1" applyBorder="1" applyAlignment="1">
      <alignment horizontal="left" indent="1"/>
    </xf>
    <xf numFmtId="3" fontId="1" fillId="0" borderId="0" xfId="0" applyNumberFormat="1" applyFont="1" applyAlignment="1">
      <alignment horizontal="right"/>
    </xf>
    <xf numFmtId="0" fontId="10" fillId="0" borderId="0" xfId="0" applyFont="1" applyFill="1" applyAlignment="1">
      <alignment horizontal="left"/>
    </xf>
    <xf numFmtId="49" fontId="10" fillId="0" borderId="0" xfId="0" applyNumberFormat="1" applyFont="1" applyFill="1" applyAlignment="1">
      <alignment horizontal="left"/>
    </xf>
    <xf numFmtId="0" fontId="0" fillId="0" borderId="0" xfId="0"/>
    <xf numFmtId="0" fontId="16" fillId="0" borderId="0" xfId="0" applyFont="1"/>
    <xf numFmtId="3" fontId="16" fillId="0" borderId="0" xfId="0" applyNumberFormat="1" applyFont="1"/>
    <xf numFmtId="0" fontId="16" fillId="0" borderId="0" xfId="0" applyFont="1" applyAlignment="1">
      <alignment horizontal="center"/>
    </xf>
    <xf numFmtId="1" fontId="16" fillId="0" borderId="0" xfId="0" applyNumberFormat="1" applyFont="1"/>
    <xf numFmtId="164" fontId="16" fillId="0" borderId="0" xfId="0" applyNumberFormat="1" applyFont="1"/>
    <xf numFmtId="0" fontId="16" fillId="0" borderId="2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top" wrapText="1"/>
    </xf>
    <xf numFmtId="0" fontId="0" fillId="0" borderId="18" xfId="0" applyBorder="1" applyAlignment="1">
      <alignment wrapText="1"/>
    </xf>
    <xf numFmtId="0" fontId="14" fillId="0" borderId="18" xfId="0" applyFont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1" fillId="0" borderId="9" xfId="0" applyFont="1" applyBorder="1" applyAlignment="1"/>
    <xf numFmtId="0" fontId="1" fillId="0" borderId="9" xfId="0" applyFont="1" applyFill="1" applyBorder="1" applyAlignment="1">
      <alignment horizontal="center" vertical="center" wrapText="1"/>
    </xf>
    <xf numFmtId="0" fontId="1" fillId="0" borderId="8" xfId="0" applyFont="1" applyBorder="1" applyAlignment="1"/>
    <xf numFmtId="0" fontId="1" fillId="0" borderId="2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6" fillId="0" borderId="8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4.xml"/><Relationship Id="rId1" Type="http://schemas.openxmlformats.org/officeDocument/2006/relationships/vmlDrawing" Target="../drawings/vmlDrawing14.v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5.xml"/><Relationship Id="rId1" Type="http://schemas.openxmlformats.org/officeDocument/2006/relationships/vmlDrawing" Target="../drawings/vmlDrawing15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6.xml"/><Relationship Id="rId1" Type="http://schemas.openxmlformats.org/officeDocument/2006/relationships/vmlDrawing" Target="../drawings/vmlDrawing16.v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7.xml"/><Relationship Id="rId1" Type="http://schemas.openxmlformats.org/officeDocument/2006/relationships/vmlDrawing" Target="../drawings/vmlDrawing17.v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6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9.xml"/><Relationship Id="rId1" Type="http://schemas.openxmlformats.org/officeDocument/2006/relationships/vmlDrawing" Target="../drawings/vmlDrawing19.v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0.xml"/><Relationship Id="rId1" Type="http://schemas.openxmlformats.org/officeDocument/2006/relationships/vmlDrawing" Target="../drawings/vmlDrawing20.v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9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14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15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16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17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18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7.xml"/><Relationship Id="rId1" Type="http://schemas.openxmlformats.org/officeDocument/2006/relationships/vmlDrawing" Target="../drawings/vmlDrawing27.vml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comments" Target="../comments28.xml"/><Relationship Id="rId1" Type="http://schemas.openxmlformats.org/officeDocument/2006/relationships/vmlDrawing" Target="../drawings/vmlDrawing28.v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EB08A-5CDE-4A80-80EA-230B850FCA34}">
  <dimension ref="A1:A45"/>
  <sheetViews>
    <sheetView tabSelected="1" workbookViewId="0"/>
  </sheetViews>
  <sheetFormatPr defaultRowHeight="12.75" x14ac:dyDescent="0.2"/>
  <cols>
    <col min="1" max="1" width="107.85546875" style="414" bestFit="1" customWidth="1"/>
    <col min="2" max="16384" width="9.140625" style="414"/>
  </cols>
  <sheetData>
    <row r="1" spans="1:1" x14ac:dyDescent="0.2">
      <c r="A1" s="413" t="s">
        <v>661</v>
      </c>
    </row>
    <row r="2" spans="1:1" x14ac:dyDescent="0.2">
      <c r="A2" s="415" t="s">
        <v>24</v>
      </c>
    </row>
    <row r="3" spans="1:1" x14ac:dyDescent="0.2">
      <c r="A3" s="415" t="s">
        <v>38</v>
      </c>
    </row>
    <row r="4" spans="1:1" x14ac:dyDescent="0.2">
      <c r="A4" s="415" t="s">
        <v>48</v>
      </c>
    </row>
    <row r="5" spans="1:1" x14ac:dyDescent="0.2">
      <c r="A5" s="415" t="s">
        <v>71</v>
      </c>
    </row>
    <row r="6" spans="1:1" x14ac:dyDescent="0.2">
      <c r="A6" s="415" t="s">
        <v>114</v>
      </c>
    </row>
    <row r="7" spans="1:1" x14ac:dyDescent="0.2">
      <c r="A7" s="415" t="s">
        <v>122</v>
      </c>
    </row>
    <row r="8" spans="1:1" x14ac:dyDescent="0.2">
      <c r="A8" s="415" t="s">
        <v>130</v>
      </c>
    </row>
    <row r="9" spans="1:1" x14ac:dyDescent="0.2">
      <c r="A9" s="415" t="s">
        <v>138</v>
      </c>
    </row>
    <row r="10" spans="1:1" x14ac:dyDescent="0.2">
      <c r="A10" s="415" t="s">
        <v>144</v>
      </c>
    </row>
    <row r="11" spans="1:1" x14ac:dyDescent="0.2">
      <c r="A11" s="415" t="s">
        <v>175</v>
      </c>
    </row>
    <row r="12" spans="1:1" x14ac:dyDescent="0.2">
      <c r="A12" s="415" t="s">
        <v>206</v>
      </c>
    </row>
    <row r="13" spans="1:1" x14ac:dyDescent="0.2">
      <c r="A13" s="415" t="s">
        <v>225</v>
      </c>
    </row>
    <row r="14" spans="1:1" x14ac:dyDescent="0.2">
      <c r="A14" s="415" t="s">
        <v>234</v>
      </c>
    </row>
    <row r="15" spans="1:1" x14ac:dyDescent="0.2">
      <c r="A15" s="415" t="s">
        <v>659</v>
      </c>
    </row>
    <row r="16" spans="1:1" x14ac:dyDescent="0.2">
      <c r="A16" s="415" t="s">
        <v>254</v>
      </c>
    </row>
    <row r="17" spans="1:1" x14ac:dyDescent="0.2">
      <c r="A17" s="415" t="s">
        <v>298</v>
      </c>
    </row>
    <row r="18" spans="1:1" x14ac:dyDescent="0.2">
      <c r="A18" s="415" t="s">
        <v>321</v>
      </c>
    </row>
    <row r="19" spans="1:1" x14ac:dyDescent="0.2">
      <c r="A19" s="415" t="s">
        <v>326</v>
      </c>
    </row>
    <row r="20" spans="1:1" x14ac:dyDescent="0.2">
      <c r="A20" s="415" t="s">
        <v>333</v>
      </c>
    </row>
    <row r="21" spans="1:1" x14ac:dyDescent="0.2">
      <c r="A21" s="415" t="s">
        <v>336</v>
      </c>
    </row>
    <row r="22" spans="1:1" x14ac:dyDescent="0.2">
      <c r="A22" s="415" t="s">
        <v>351</v>
      </c>
    </row>
    <row r="23" spans="1:1" x14ac:dyDescent="0.2">
      <c r="A23" s="415" t="s">
        <v>362</v>
      </c>
    </row>
    <row r="24" spans="1:1" x14ac:dyDescent="0.2">
      <c r="A24" s="415" t="s">
        <v>366</v>
      </c>
    </row>
    <row r="25" spans="1:1" x14ac:dyDescent="0.2">
      <c r="A25" s="415" t="s">
        <v>377</v>
      </c>
    </row>
    <row r="26" spans="1:1" x14ac:dyDescent="0.2">
      <c r="A26" s="415" t="s">
        <v>384</v>
      </c>
    </row>
    <row r="27" spans="1:1" x14ac:dyDescent="0.2">
      <c r="A27" s="415" t="s">
        <v>398</v>
      </c>
    </row>
    <row r="28" spans="1:1" x14ac:dyDescent="0.2">
      <c r="A28" s="415" t="s">
        <v>412</v>
      </c>
    </row>
    <row r="29" spans="1:1" x14ac:dyDescent="0.2">
      <c r="A29" s="415" t="s">
        <v>423</v>
      </c>
    </row>
    <row r="30" spans="1:1" x14ac:dyDescent="0.2">
      <c r="A30" s="415" t="s">
        <v>435</v>
      </c>
    </row>
    <row r="31" spans="1:1" x14ac:dyDescent="0.2">
      <c r="A31" s="415" t="s">
        <v>440</v>
      </c>
    </row>
    <row r="32" spans="1:1" x14ac:dyDescent="0.2">
      <c r="A32" s="415" t="s">
        <v>458</v>
      </c>
    </row>
    <row r="33" spans="1:1" x14ac:dyDescent="0.2">
      <c r="A33" s="415" t="s">
        <v>477</v>
      </c>
    </row>
    <row r="34" spans="1:1" x14ac:dyDescent="0.2">
      <c r="A34" s="415" t="s">
        <v>507</v>
      </c>
    </row>
    <row r="35" spans="1:1" x14ac:dyDescent="0.2">
      <c r="A35" s="415" t="s">
        <v>660</v>
      </c>
    </row>
    <row r="36" spans="1:1" x14ac:dyDescent="0.2">
      <c r="A36" s="415" t="s">
        <v>519</v>
      </c>
    </row>
    <row r="37" spans="1:1" x14ac:dyDescent="0.2">
      <c r="A37" s="415" t="s">
        <v>525</v>
      </c>
    </row>
    <row r="38" spans="1:1" x14ac:dyDescent="0.2">
      <c r="A38" s="415" t="s">
        <v>553</v>
      </c>
    </row>
    <row r="39" spans="1:1" x14ac:dyDescent="0.2">
      <c r="A39" s="415" t="s">
        <v>584</v>
      </c>
    </row>
    <row r="40" spans="1:1" x14ac:dyDescent="0.2">
      <c r="A40" s="415" t="s">
        <v>601</v>
      </c>
    </row>
    <row r="41" spans="1:1" x14ac:dyDescent="0.2">
      <c r="A41" s="415" t="s">
        <v>612</v>
      </c>
    </row>
    <row r="42" spans="1:1" x14ac:dyDescent="0.2">
      <c r="A42" s="415" t="s">
        <v>619</v>
      </c>
    </row>
    <row r="43" spans="1:1" x14ac:dyDescent="0.2">
      <c r="A43" s="415" t="s">
        <v>628</v>
      </c>
    </row>
    <row r="44" spans="1:1" x14ac:dyDescent="0.2">
      <c r="A44" s="415" t="s">
        <v>652</v>
      </c>
    </row>
    <row r="45" spans="1:1" x14ac:dyDescent="0.2">
      <c r="A45" s="415" t="s">
        <v>658</v>
      </c>
    </row>
  </sheetData>
  <hyperlinks>
    <hyperlink ref="A2" location="3.4.1.!A1" display="3.4.1. Orvosok és egészségügyi szakdolgozók" xr:uid="{723DA2C2-3364-41A7-A827-44167796ACCC}"/>
    <hyperlink ref="A3" location="3.4.2.!A1" display="3.4.2. Háziorvosi és házi gyermekorvosi ellátottság" xr:uid="{F5AC82FD-F135-4E53-8BFA-EBF0021AF51B}"/>
    <hyperlink ref="A4" location="3.4.3.!A1" display="3.4.3. Háziorvosok és házi gyermekorvosok betegforgalma [ezer]" xr:uid="{F7A22AB1-C910-49D6-BBAB-D93BD61BB3C3}"/>
    <hyperlink ref="A5" location="3.4.4.!A1" display="3.4.4. Kórházak" xr:uid="{4E214C74-09A0-4CC2-8F67-CF8B1FA5EC27}"/>
    <hyperlink ref="A6" location="3.4.5.!A1" display="3.4.5. A járóbeteg-szakellátás főbb adatai szakmák szerint, 2010" xr:uid="{C5459C55-EB56-407A-A92C-369497E83789}"/>
    <hyperlink ref="A7" location="3.4.6.!A1" display="3.4.6. Foglalkozás-egészségügyi alapszolgálatok" xr:uid="{DC927FB3-6F1B-43E2-8ACF-7704CB7F4510}"/>
    <hyperlink ref="A8" location="3.4.7.!A1" display="3.4.7. Gyógyszertárak" xr:uid="{B1605B96-7767-4C0F-B1B5-FA37D22C8E79}"/>
    <hyperlink ref="A9" location="3.4.8.!A1" display="3.4.8. A támogatott gyógyszerek vényforgalmi adatai" xr:uid="{E66C66B4-8AAC-4B2B-ADD0-B81BCDF37F42}"/>
    <hyperlink ref="A10" location="3.4.9.!A1" display="3.4.9. Vérellátás" xr:uid="{AD6B1909-87C7-4771-A310-0EB03397BFA1}"/>
    <hyperlink ref="A11" location="3.4.10.!A1" display="3.4.10. Mentőszolgálatok" xr:uid="{F1C72232-FCE1-4BDF-9B6A-0F4EA18DA8E8}"/>
    <hyperlink ref="A12" location="3.4.11.!A1" display="3.4.11. Főbb betegségek, elváltozások az óvodásoknál és az iskolásoknál, 2010/2011 [ezer megvizsgált gyermekre számítva]" xr:uid="{447FB376-1FE3-4478-87C5-AC7168DD1DD4}"/>
    <hyperlink ref="A13" location="3.4.12.!A1" display="3.4.12. Bejelentett fertőző megbetegedések" xr:uid="{13196934-3AC4-4A17-BF12-9ADE9EA79292}"/>
    <hyperlink ref="A14" location="3.4.13.!A1" display="3.4.13. Egyes fertőző betegségek gyakorisága, 2011 [százezer azonos korú lakosra ]" xr:uid="{3DAC635D-EA70-497F-9664-04F24C66A8BB}"/>
    <hyperlink ref="A15" location="3.4.14.!A1" display="3.4.14. Influenza és influenza jellegű megbetegedések járványok idején" xr:uid="{EF05D35B-D3E5-4D2B-92B0-E2739B9FE8BC}"/>
    <hyperlink ref="A16" location="3.4.15.!A1" display="3.4.15. Bejelentett ételmérgezések" xr:uid="{5D34D45A-F32F-409D-9696-760F3E476D18}"/>
    <hyperlink ref="A17" location="3.4.16.!A1" display="3.4.16. A védőoltásban részesültek száma" xr:uid="{EB371669-FF9B-4D24-8DCD-B79B74745FED}"/>
    <hyperlink ref="A18" location="3.4.17.!A1" display="3.4.17. A tbc-s és a tüdőbetegek gondozása" xr:uid="{002B4C90-3390-4973-A396-C6B6BEEC19A5}"/>
    <hyperlink ref="A19" location="3.4.18.!A1" display="3.4.18. A bőr- és nemi betegek gondozása" xr:uid="{9BF9D07F-3E30-4184-99C4-F9E16E917512}"/>
    <hyperlink ref="A20" location="3.4.19.!A1" display="3.4.19. A pszichiátrai intézetekben gondozottak" xr:uid="{2B195547-5970-4D43-8B5A-5A493CDD5E43}"/>
    <hyperlink ref="A21" location="3.4.20.!A1" display="3.4.20. A gyermek- és ifjúsági pszichiátriai intézetekben gondozottak" xr:uid="{93BD7220-DD29-4C1B-89E3-33FEA3EB7F00}"/>
    <hyperlink ref="A22" location="3.4.21.!A1" display="3.4.21. Regisztrált kábítószer-fogyasztók" xr:uid="{4166AEB0-A09D-4C73-8D36-8E5523C446CC}"/>
    <hyperlink ref="A23" location="3.4.22.!A1" display="3.4.22. Alkoholisták" xr:uid="{6F806AA6-A8B1-4A68-9768-D842E9D65827}"/>
    <hyperlink ref="A24" location="3.4.23.!A1" display="3.4.23. A véleményezett új rokkantak száma a rokkantság mértéke szerint" xr:uid="{2A5DAA02-FF95-441D-8A44-39D7649F47B7}"/>
    <hyperlink ref="A25" location="3.4.24.!A1" display="3.4.24.  Személysérüléses közúti közlekedési balesetek" xr:uid="{0F4801C0-4351-4D23-84C3-2BF5D153294A}"/>
    <hyperlink ref="A26" location="3.4.25.!A1" display="3.4.25. Ittasan okozott személysérüléses közúti közlekedési balesetek" xr:uid="{3EA79C7A-DD17-4483-960A-A1B52E326E56}"/>
    <hyperlink ref="A27" location="3.4.26.!A1" display="3.4.26. Személysérüléses közúti közlekedési balesetek a baleset okozója szerint, 2011" xr:uid="{7DE13A62-8F9D-42BA-9788-697D30F6462E}"/>
    <hyperlink ref="A28" location="3.4.27.!A1" display="3.4.27. A személysérüléses közúti közlekedési balesetek áldozatai életkor szerint, 2011" xr:uid="{0AAF0757-1AA6-4F8C-AA3E-D3196BBF886F}"/>
    <hyperlink ref="A29" location="3.4.28.!A1" display="3.4.28. Vasúti közlekedési balesetek" xr:uid="{3023DC9A-52D1-4CFF-97AF-32839AF966F3}"/>
    <hyperlink ref="A30" location="3.4.29.!A1" display="3.4.29. Halálos otthoni balesetek" xr:uid="{E123596F-D4EA-4B36-9E9A-4E210E3A8DE1}"/>
    <hyperlink ref="A31" location="3.4.30.!A1" display="3.4.30. A tűzesetek száma a tűz helye szerint" xr:uid="{3D811EC9-297A-40BF-AA9F-8C66C1A8AD19}"/>
    <hyperlink ref="A32" location="3.4.31.!A1" display="3.4.31. A háziorvosi és házi gyermekorvosi szolgálathoz bejelentkezett 0–18 évesek fontosabb betegségei, 2011" xr:uid="{C6E2F29B-BA1A-47F1-9E63-559E4279C17E}"/>
    <hyperlink ref="A33" location="3.4.32.!A1" display="3.4.32. A háziorvosi szolgálathoz bejelentkezett 19 évesek és idősebbek fontosabb betegségei, 2011" xr:uid="{9F5403E7-706C-4B94-B5AE-4549C5D1498C}"/>
    <hyperlink ref="A34" location="3.4.33.!A1" display="3.4.33. A kórházi ágyak száma osztályonként és felügyeleti szervek szerint" xr:uid="{8F50B097-BDD6-4B51-9CDC-3BC2638EB9F0}"/>
    <hyperlink ref="A35" location="3.4.34.!A1" display="3.4.34. HIV-fertőzött személyek és AIDS-betegek" xr:uid="{2976D9B1-B1AB-430E-A5B5-F9DE052DF5B3}"/>
    <hyperlink ref="A36" location="3.4.35.!A1" display="3.4.35. A rehabilitációs és szociális szakértői bizottságok véleményező tevékenysége" xr:uid="{5DEE10A9-05AC-4076-8C5E-E099FC7AA54B}"/>
    <hyperlink ref="A37" location="3.4.36.!A1" display="3.4.36. Fogyasztóiár- és egészségügyiár-index" xr:uid="{88240EC9-4D4B-439F-9B80-E0B65E05F67A}"/>
    <hyperlink ref="A38" location="3.4.37.!A1" display="3.4.37. Foglalkozásonkénti bér- és kereseti adatok az egészségügyben, 2011" xr:uid="{796909AB-40D9-48D5-A12D-082A224C8829}"/>
    <hyperlink ref="A39" location="3.4.38.!A1" display="3.4.38. Személysérüléses közúti közlekedési balesetek a baleset természete és a balesetet előidéző ok szerint, 2011" xr:uid="{0C4147CF-318C-44AB-9960-6A6857E65BC1}"/>
    <hyperlink ref="A40" location="3.4.39.!A1" display="3.4.39. A személysérüléses közúti közlekedési balesetek száma a hét napjai és a nap órái szerint, 2011" xr:uid="{A89A9CAE-85ED-4BD2-8C13-5104FFD0D82A}"/>
    <hyperlink ref="A41" location="3.4.40.!A1" display="3.4.40. A személysérüléses közúti közlekedési balesetek gyermekáldozatai" xr:uid="{AE98CF6B-DF8E-4DD3-8B00-383C3CF63947}"/>
    <hyperlink ref="A42" location="3.4.41.!A1" display="3.4.41. A járművezetők hibájából okozott személysérüléses közúti közlekedési balesetek a járművezetők életkora szerint" xr:uid="{3E5D0624-E564-4361-AE0C-3FCF96544B11}"/>
    <hyperlink ref="A43" location="3.4.42.!A1" display="3.4.42. Gyalogosok sérülését okozó közúti közlekedési balesetek száma" xr:uid="{66F93FED-8ED3-4776-9EF8-EBC07E58F96F}"/>
    <hyperlink ref="A44" location="3.4.43.!A1" display="3.4.43. Külföldiek által okozott személysérüléses közúti közlekedési balesetek" xr:uid="{81CE569B-1F77-4D0A-9F73-CA79998DD324}"/>
    <hyperlink ref="A45" location="3.4.44.!A1" display="3.4.44. Munkabalesetek" xr:uid="{A6879A7A-E3AE-4905-9548-D58E4EFF0626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A09F0-B3C2-4D1E-9F2F-D8BBB5C81ADE}">
  <dimension ref="A1:E8"/>
  <sheetViews>
    <sheetView workbookViewId="0"/>
  </sheetViews>
  <sheetFormatPr defaultRowHeight="11.25" x14ac:dyDescent="0.2"/>
  <cols>
    <col min="1" max="1" width="20.7109375" style="1" customWidth="1"/>
    <col min="2" max="4" width="9.85546875" style="1" customWidth="1"/>
    <col min="5" max="16384" width="9.140625" style="1"/>
  </cols>
  <sheetData>
    <row r="1" spans="1:5" ht="12" thickBot="1" x14ac:dyDescent="0.25">
      <c r="A1" s="29" t="s">
        <v>144</v>
      </c>
      <c r="B1" s="90"/>
      <c r="C1" s="28"/>
    </row>
    <row r="2" spans="1:5" x14ac:dyDescent="0.2">
      <c r="A2" s="77" t="s">
        <v>23</v>
      </c>
      <c r="B2" s="35">
        <v>2000</v>
      </c>
      <c r="C2" s="35">
        <v>2009</v>
      </c>
      <c r="D2" s="35">
        <v>2010</v>
      </c>
      <c r="E2" s="35">
        <v>2011</v>
      </c>
    </row>
    <row r="3" spans="1:5" x14ac:dyDescent="0.2">
      <c r="A3" s="89" t="s">
        <v>143</v>
      </c>
      <c r="B3" s="88">
        <v>61</v>
      </c>
      <c r="C3" s="88">
        <v>58</v>
      </c>
      <c r="D3" s="88">
        <v>58</v>
      </c>
      <c r="E3" s="88">
        <v>58</v>
      </c>
    </row>
    <row r="4" spans="1:5" x14ac:dyDescent="0.2">
      <c r="A4" s="83" t="s">
        <v>142</v>
      </c>
      <c r="B4" s="81">
        <v>484079</v>
      </c>
      <c r="C4" s="34">
        <v>487578</v>
      </c>
      <c r="D4" s="34">
        <v>485197</v>
      </c>
      <c r="E4" s="34">
        <v>495134</v>
      </c>
    </row>
    <row r="5" spans="1:5" x14ac:dyDescent="0.2">
      <c r="A5" s="12" t="s">
        <v>6</v>
      </c>
      <c r="B5" s="34"/>
      <c r="C5" s="34"/>
      <c r="D5" s="34"/>
    </row>
    <row r="6" spans="1:5" x14ac:dyDescent="0.2">
      <c r="A6" s="87" t="s">
        <v>141</v>
      </c>
      <c r="B6" s="86">
        <v>8.31</v>
      </c>
      <c r="C6" s="85">
        <v>11.7</v>
      </c>
      <c r="D6" s="84">
        <v>11.84</v>
      </c>
      <c r="E6" s="84">
        <v>13.78</v>
      </c>
    </row>
    <row r="7" spans="1:5" x14ac:dyDescent="0.2">
      <c r="A7" s="83" t="s">
        <v>140</v>
      </c>
      <c r="B7" s="81">
        <v>501289</v>
      </c>
      <c r="C7" s="34">
        <v>459971</v>
      </c>
      <c r="D7" s="34">
        <v>460276</v>
      </c>
      <c r="E7" s="34">
        <v>470999</v>
      </c>
    </row>
    <row r="8" spans="1:5" x14ac:dyDescent="0.2">
      <c r="A8" s="82" t="s">
        <v>139</v>
      </c>
      <c r="B8" s="81">
        <v>458878</v>
      </c>
      <c r="C8" s="34">
        <v>422153</v>
      </c>
      <c r="D8" s="34">
        <v>418794</v>
      </c>
      <c r="E8" s="34">
        <v>424524</v>
      </c>
    </row>
  </sheetData>
  <pageMargins left="0.75" right="0.75" top="1" bottom="1" header="0.5" footer="0.5"/>
  <headerFooter alignWithMargins="0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92523-FD4E-40B1-9292-5693DEF4F951}">
  <dimension ref="A1:E35"/>
  <sheetViews>
    <sheetView workbookViewId="0"/>
  </sheetViews>
  <sheetFormatPr defaultRowHeight="11.25" x14ac:dyDescent="0.2"/>
  <cols>
    <col min="1" max="1" width="31.42578125" style="1" customWidth="1"/>
    <col min="2" max="5" width="9" style="1" customWidth="1"/>
    <col min="6" max="16384" width="9.140625" style="1"/>
  </cols>
  <sheetData>
    <row r="1" spans="1:5" ht="12" thickBot="1" x14ac:dyDescent="0.25">
      <c r="A1" s="29" t="s">
        <v>175</v>
      </c>
      <c r="B1" s="28"/>
      <c r="C1" s="28"/>
    </row>
    <row r="2" spans="1:5" x14ac:dyDescent="0.2">
      <c r="A2" s="51" t="s">
        <v>23</v>
      </c>
      <c r="B2" s="35">
        <v>2000</v>
      </c>
      <c r="C2" s="35">
        <v>2009</v>
      </c>
      <c r="D2" s="35">
        <v>2010</v>
      </c>
      <c r="E2" s="23">
        <v>2011</v>
      </c>
    </row>
    <row r="3" spans="1:5" x14ac:dyDescent="0.2">
      <c r="A3" s="353" t="s">
        <v>174</v>
      </c>
      <c r="B3" s="353"/>
      <c r="C3" s="353"/>
      <c r="D3" s="353"/>
      <c r="E3" s="353"/>
    </row>
    <row r="4" spans="1:5" x14ac:dyDescent="0.2">
      <c r="A4" s="1" t="s">
        <v>173</v>
      </c>
      <c r="B4" s="6">
        <v>200</v>
      </c>
      <c r="C4" s="6">
        <v>228</v>
      </c>
      <c r="D4" s="6">
        <v>230</v>
      </c>
      <c r="E4" s="6">
        <v>231</v>
      </c>
    </row>
    <row r="5" spans="1:5" x14ac:dyDescent="0.2">
      <c r="A5" s="1" t="s">
        <v>172</v>
      </c>
      <c r="B5" s="6">
        <v>1218</v>
      </c>
      <c r="C5" s="6">
        <v>914</v>
      </c>
      <c r="D5" s="6">
        <v>913</v>
      </c>
      <c r="E5" s="6">
        <v>947</v>
      </c>
    </row>
    <row r="6" spans="1:5" x14ac:dyDescent="0.2">
      <c r="A6" s="30" t="s">
        <v>171</v>
      </c>
      <c r="B6" s="6">
        <v>27</v>
      </c>
      <c r="C6" s="6">
        <v>26</v>
      </c>
      <c r="D6" s="6">
        <v>26</v>
      </c>
      <c r="E6" s="6">
        <v>26</v>
      </c>
    </row>
    <row r="7" spans="1:5" x14ac:dyDescent="0.2">
      <c r="A7" s="1" t="s">
        <v>170</v>
      </c>
      <c r="B7" s="6">
        <v>11</v>
      </c>
      <c r="C7" s="6">
        <v>8</v>
      </c>
      <c r="D7" s="6">
        <v>7</v>
      </c>
      <c r="E7" s="97">
        <v>7</v>
      </c>
    </row>
    <row r="8" spans="1:5" x14ac:dyDescent="0.2">
      <c r="A8" s="30" t="s">
        <v>169</v>
      </c>
      <c r="B8" s="6">
        <v>6770</v>
      </c>
      <c r="C8" s="6">
        <v>6693</v>
      </c>
      <c r="D8" s="6">
        <v>6768</v>
      </c>
      <c r="E8" s="6">
        <v>6796</v>
      </c>
    </row>
    <row r="9" spans="1:5" x14ac:dyDescent="0.2">
      <c r="A9" s="12" t="s">
        <v>6</v>
      </c>
      <c r="B9" s="6"/>
      <c r="C9" s="6"/>
      <c r="D9" s="6"/>
    </row>
    <row r="10" spans="1:5" x14ac:dyDescent="0.2">
      <c r="A10" s="93" t="s">
        <v>168</v>
      </c>
      <c r="B10" s="6">
        <v>151</v>
      </c>
      <c r="C10" s="6">
        <v>202</v>
      </c>
      <c r="D10" s="6">
        <v>192</v>
      </c>
      <c r="E10" s="6">
        <v>175</v>
      </c>
    </row>
    <row r="11" spans="1:5" x14ac:dyDescent="0.2">
      <c r="A11" s="93" t="s">
        <v>167</v>
      </c>
      <c r="B11" s="6">
        <v>342</v>
      </c>
      <c r="C11" s="6">
        <v>579</v>
      </c>
      <c r="D11" s="6">
        <v>655</v>
      </c>
      <c r="E11" s="6">
        <v>682</v>
      </c>
    </row>
    <row r="12" spans="1:5" x14ac:dyDescent="0.2">
      <c r="A12" s="93" t="s">
        <v>166</v>
      </c>
      <c r="B12" s="6">
        <v>2862</v>
      </c>
      <c r="C12" s="6">
        <v>2917</v>
      </c>
      <c r="D12" s="6">
        <v>2919</v>
      </c>
      <c r="E12" s="6">
        <v>2953</v>
      </c>
    </row>
    <row r="13" spans="1:5" x14ac:dyDescent="0.2">
      <c r="A13" s="1" t="s">
        <v>165</v>
      </c>
      <c r="B13" s="92">
        <v>246.5</v>
      </c>
      <c r="C13" s="92">
        <v>500.1</v>
      </c>
      <c r="D13" s="92">
        <v>544.70000000000005</v>
      </c>
      <c r="E13" s="92">
        <v>596.4</v>
      </c>
    </row>
    <row r="14" spans="1:5" x14ac:dyDescent="0.2">
      <c r="A14" s="1" t="s">
        <v>164</v>
      </c>
      <c r="B14" s="92">
        <v>2723.8</v>
      </c>
      <c r="C14" s="92">
        <v>967.2</v>
      </c>
      <c r="D14" s="92">
        <v>995.1</v>
      </c>
      <c r="E14" s="92">
        <v>1023</v>
      </c>
    </row>
    <row r="15" spans="1:5" x14ac:dyDescent="0.2">
      <c r="A15" s="93" t="s">
        <v>163</v>
      </c>
      <c r="B15" s="92">
        <v>241.8</v>
      </c>
      <c r="C15" s="92">
        <v>532.5</v>
      </c>
      <c r="D15" s="92">
        <v>555</v>
      </c>
      <c r="E15" s="92">
        <v>581.5</v>
      </c>
    </row>
    <row r="16" spans="1:5" x14ac:dyDescent="0.2">
      <c r="A16" s="93" t="s">
        <v>162</v>
      </c>
      <c r="B16" s="92">
        <v>26.9</v>
      </c>
      <c r="C16" s="92">
        <v>18.3</v>
      </c>
      <c r="D16" s="92">
        <v>17.7</v>
      </c>
      <c r="E16" s="92">
        <v>17.3</v>
      </c>
    </row>
    <row r="17" spans="1:5" s="94" customFormat="1" x14ac:dyDescent="0.2">
      <c r="A17" s="44" t="s">
        <v>161</v>
      </c>
      <c r="B17" s="96" t="s">
        <v>72</v>
      </c>
      <c r="C17" s="92">
        <v>328.4</v>
      </c>
      <c r="D17" s="92">
        <v>332.1</v>
      </c>
      <c r="E17" s="92">
        <v>329.1</v>
      </c>
    </row>
    <row r="18" spans="1:5" s="94" customFormat="1" x14ac:dyDescent="0.2">
      <c r="A18" s="44" t="s">
        <v>160</v>
      </c>
      <c r="B18" s="96" t="s">
        <v>72</v>
      </c>
      <c r="C18" s="92">
        <v>85.9</v>
      </c>
      <c r="D18" s="92">
        <v>88.4</v>
      </c>
      <c r="E18" s="92">
        <v>93.1</v>
      </c>
    </row>
    <row r="19" spans="1:5" s="94" customFormat="1" x14ac:dyDescent="0.2">
      <c r="A19" s="44" t="s">
        <v>159</v>
      </c>
      <c r="B19" s="95">
        <v>3.4</v>
      </c>
      <c r="C19" s="92">
        <v>2</v>
      </c>
      <c r="D19" s="92">
        <v>1.9</v>
      </c>
      <c r="E19" s="92">
        <v>2</v>
      </c>
    </row>
    <row r="20" spans="1:5" x14ac:dyDescent="0.2">
      <c r="A20" s="1" t="s">
        <v>158</v>
      </c>
      <c r="B20" s="92">
        <v>356.3</v>
      </c>
      <c r="C20" s="92">
        <v>516.79999999999995</v>
      </c>
      <c r="D20" s="92">
        <v>539.20000000000005</v>
      </c>
      <c r="E20" s="92">
        <v>564.20000000000005</v>
      </c>
    </row>
    <row r="21" spans="1:5" x14ac:dyDescent="0.2">
      <c r="A21" s="12" t="s">
        <v>6</v>
      </c>
      <c r="B21" s="92"/>
      <c r="C21" s="92"/>
      <c r="D21" s="92"/>
    </row>
    <row r="22" spans="1:5" x14ac:dyDescent="0.2">
      <c r="A22" s="93" t="s">
        <v>157</v>
      </c>
      <c r="B22" s="92">
        <v>19.5</v>
      </c>
      <c r="C22" s="92">
        <v>21</v>
      </c>
      <c r="D22" s="92">
        <v>21.4</v>
      </c>
      <c r="E22" s="92">
        <v>22.2</v>
      </c>
    </row>
    <row r="23" spans="1:5" x14ac:dyDescent="0.2">
      <c r="A23" s="93" t="s">
        <v>156</v>
      </c>
      <c r="B23" s="92">
        <v>89.7</v>
      </c>
      <c r="C23" s="92">
        <v>164.2</v>
      </c>
      <c r="D23" s="92">
        <v>176.7</v>
      </c>
      <c r="E23" s="92">
        <v>188.3</v>
      </c>
    </row>
    <row r="24" spans="1:5" x14ac:dyDescent="0.2">
      <c r="A24" s="93" t="s">
        <v>155</v>
      </c>
      <c r="B24" s="92">
        <v>30.9</v>
      </c>
      <c r="C24" s="92">
        <v>56.1</v>
      </c>
      <c r="D24" s="92">
        <v>60.1</v>
      </c>
      <c r="E24" s="92">
        <v>64</v>
      </c>
    </row>
    <row r="25" spans="1:5" x14ac:dyDescent="0.2">
      <c r="A25" s="93" t="s">
        <v>154</v>
      </c>
      <c r="B25" s="92">
        <v>7.4</v>
      </c>
      <c r="C25" s="92">
        <v>7.1</v>
      </c>
      <c r="D25" s="92">
        <v>6.7</v>
      </c>
      <c r="E25" s="92">
        <v>6.5</v>
      </c>
    </row>
    <row r="26" spans="1:5" x14ac:dyDescent="0.2">
      <c r="A26" s="93" t="s">
        <v>153</v>
      </c>
      <c r="B26" s="92">
        <v>11.9</v>
      </c>
      <c r="C26" s="92">
        <v>15.1</v>
      </c>
      <c r="D26" s="92">
        <v>15.8</v>
      </c>
      <c r="E26" s="92">
        <v>15.9</v>
      </c>
    </row>
    <row r="27" spans="1:5" x14ac:dyDescent="0.2">
      <c r="A27" s="93" t="s">
        <v>152</v>
      </c>
      <c r="B27" s="92">
        <v>9.6999999999999993</v>
      </c>
      <c r="C27" s="92">
        <v>8.6999999999999993</v>
      </c>
      <c r="D27" s="92">
        <v>8.3000000000000007</v>
      </c>
      <c r="E27" s="92">
        <v>8</v>
      </c>
    </row>
    <row r="28" spans="1:5" x14ac:dyDescent="0.2">
      <c r="A28" s="93" t="s">
        <v>151</v>
      </c>
      <c r="B28" s="92">
        <v>15.6</v>
      </c>
      <c r="C28" s="92">
        <v>21.9</v>
      </c>
      <c r="D28" s="92">
        <v>22.2</v>
      </c>
      <c r="E28" s="92">
        <v>21.9</v>
      </c>
    </row>
    <row r="29" spans="1:5" x14ac:dyDescent="0.2">
      <c r="A29" s="345" t="s">
        <v>150</v>
      </c>
      <c r="B29" s="345"/>
      <c r="C29" s="345"/>
      <c r="D29" s="345"/>
      <c r="E29" s="345"/>
    </row>
    <row r="30" spans="1:5" x14ac:dyDescent="0.2">
      <c r="A30" s="45" t="s">
        <v>149</v>
      </c>
      <c r="B30" s="2" t="s">
        <v>72</v>
      </c>
      <c r="C30" s="4">
        <v>106</v>
      </c>
      <c r="D30" s="4">
        <v>104</v>
      </c>
      <c r="E30" s="1">
        <v>98</v>
      </c>
    </row>
    <row r="31" spans="1:5" x14ac:dyDescent="0.2">
      <c r="A31" s="50" t="s">
        <v>148</v>
      </c>
      <c r="B31" s="2" t="s">
        <v>72</v>
      </c>
      <c r="C31" s="4">
        <v>618</v>
      </c>
      <c r="D31" s="4">
        <v>624</v>
      </c>
      <c r="E31" s="1">
        <v>480</v>
      </c>
    </row>
    <row r="32" spans="1:5" s="15" customFormat="1" x14ac:dyDescent="0.2">
      <c r="A32" s="20" t="s">
        <v>147</v>
      </c>
      <c r="B32" s="2" t="s">
        <v>72</v>
      </c>
      <c r="C32" s="91">
        <v>2434.8240000000001</v>
      </c>
      <c r="D32" s="91">
        <v>2464.3560000000002</v>
      </c>
      <c r="E32" s="91">
        <v>2399.9</v>
      </c>
    </row>
    <row r="33" spans="1:5" x14ac:dyDescent="0.2">
      <c r="A33" s="12" t="s">
        <v>6</v>
      </c>
      <c r="B33" s="92"/>
      <c r="C33" s="91"/>
      <c r="D33" s="91"/>
      <c r="E33" s="92"/>
    </row>
    <row r="34" spans="1:5" s="15" customFormat="1" x14ac:dyDescent="0.2">
      <c r="A34" s="31" t="s">
        <v>146</v>
      </c>
      <c r="B34" s="2" t="s">
        <v>72</v>
      </c>
      <c r="C34" s="91">
        <v>880.16200000000003</v>
      </c>
      <c r="D34" s="91">
        <v>855.59199999999998</v>
      </c>
      <c r="E34" s="91">
        <v>829.6</v>
      </c>
    </row>
    <row r="35" spans="1:5" s="15" customFormat="1" x14ac:dyDescent="0.2">
      <c r="A35" s="31" t="s">
        <v>145</v>
      </c>
      <c r="B35" s="2" t="s">
        <v>72</v>
      </c>
      <c r="C35" s="91">
        <v>1554.662</v>
      </c>
      <c r="D35" s="91">
        <v>1608.7639999999999</v>
      </c>
      <c r="E35" s="91">
        <v>1570.2</v>
      </c>
    </row>
  </sheetData>
  <mergeCells count="2">
    <mergeCell ref="A3:E3"/>
    <mergeCell ref="A29:E29"/>
  </mergeCells>
  <pageMargins left="0.75" right="0.75" top="1" bottom="1" header="0.5" footer="0.5"/>
  <headerFooter alignWithMargins="0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1AA99-3B82-4E19-A507-1CD546958DCC}">
  <dimension ref="A1:H30"/>
  <sheetViews>
    <sheetView workbookViewId="0"/>
  </sheetViews>
  <sheetFormatPr defaultRowHeight="11.25" x14ac:dyDescent="0.2"/>
  <cols>
    <col min="1" max="1" width="10.42578125" style="1" customWidth="1"/>
    <col min="2" max="2" width="27.140625" style="1" customWidth="1"/>
    <col min="3" max="8" width="6" style="1" customWidth="1"/>
    <col min="9" max="16384" width="9.140625" style="1"/>
  </cols>
  <sheetData>
    <row r="1" spans="1:8" s="8" customFormat="1" ht="12" thickBot="1" x14ac:dyDescent="0.3">
      <c r="A1" s="102" t="s">
        <v>206</v>
      </c>
      <c r="B1" s="101"/>
      <c r="C1" s="101"/>
      <c r="D1" s="101"/>
      <c r="E1" s="101"/>
      <c r="F1" s="101"/>
      <c r="G1" s="101"/>
      <c r="H1" s="101"/>
    </row>
    <row r="2" spans="1:8" x14ac:dyDescent="0.2">
      <c r="A2" s="354" t="s">
        <v>205</v>
      </c>
      <c r="B2" s="357" t="s">
        <v>204</v>
      </c>
      <c r="C2" s="360" t="s">
        <v>203</v>
      </c>
      <c r="D2" s="361"/>
      <c r="E2" s="361"/>
      <c r="F2" s="361"/>
      <c r="G2" s="361"/>
      <c r="H2" s="361"/>
    </row>
    <row r="3" spans="1:8" x14ac:dyDescent="0.2">
      <c r="A3" s="355"/>
      <c r="B3" s="358"/>
      <c r="C3" s="100">
        <v>8</v>
      </c>
      <c r="D3" s="100">
        <v>10</v>
      </c>
      <c r="E3" s="100">
        <v>12</v>
      </c>
      <c r="F3" s="100">
        <v>14</v>
      </c>
      <c r="G3" s="99">
        <v>16</v>
      </c>
      <c r="H3" s="99">
        <v>18</v>
      </c>
    </row>
    <row r="4" spans="1:8" x14ac:dyDescent="0.2">
      <c r="A4" s="356"/>
      <c r="B4" s="359"/>
      <c r="C4" s="362" t="s">
        <v>202</v>
      </c>
      <c r="D4" s="363"/>
      <c r="E4" s="363"/>
      <c r="F4" s="363"/>
      <c r="G4" s="363"/>
      <c r="H4" s="363"/>
    </row>
    <row r="5" spans="1:8" x14ac:dyDescent="0.2">
      <c r="A5" s="364" t="s">
        <v>201</v>
      </c>
      <c r="B5" s="364"/>
      <c r="C5" s="364"/>
      <c r="D5" s="364"/>
      <c r="E5" s="364"/>
      <c r="F5" s="364"/>
      <c r="G5" s="364"/>
      <c r="H5" s="364"/>
    </row>
    <row r="6" spans="1:8" s="15" customFormat="1" x14ac:dyDescent="0.2">
      <c r="A6" s="8" t="s">
        <v>199</v>
      </c>
      <c r="B6" s="33" t="s">
        <v>198</v>
      </c>
      <c r="C6" s="98">
        <v>91.52</v>
      </c>
      <c r="D6" s="98">
        <v>97.77</v>
      </c>
      <c r="E6" s="98">
        <v>105.46</v>
      </c>
      <c r="F6" s="98">
        <v>120.99</v>
      </c>
      <c r="G6" s="98">
        <v>151.88999999999999</v>
      </c>
      <c r="H6" s="98">
        <v>140.27000000000001</v>
      </c>
    </row>
    <row r="7" spans="1:8" x14ac:dyDescent="0.2">
      <c r="A7" s="1" t="s">
        <v>197</v>
      </c>
      <c r="B7" s="12" t="s">
        <v>196</v>
      </c>
      <c r="C7" s="98">
        <v>286.45999999999998</v>
      </c>
      <c r="D7" s="98">
        <v>286.01</v>
      </c>
      <c r="E7" s="98">
        <v>279.83999999999997</v>
      </c>
      <c r="F7" s="98">
        <v>248.37</v>
      </c>
      <c r="G7" s="98">
        <v>244.17</v>
      </c>
      <c r="H7" s="98">
        <v>218.95</v>
      </c>
    </row>
    <row r="8" spans="1:8" s="15" customFormat="1" x14ac:dyDescent="0.2">
      <c r="A8" s="8" t="s">
        <v>195</v>
      </c>
      <c r="B8" s="30" t="s">
        <v>194</v>
      </c>
      <c r="C8" s="98">
        <v>108.84767406506536</v>
      </c>
      <c r="D8" s="98">
        <v>142.81088082901553</v>
      </c>
      <c r="E8" s="98">
        <v>155.31341480414477</v>
      </c>
      <c r="F8" s="98">
        <v>171.20318226512916</v>
      </c>
      <c r="G8" s="98">
        <v>208.76074299972277</v>
      </c>
      <c r="H8" s="98">
        <v>214.71367434277562</v>
      </c>
    </row>
    <row r="9" spans="1:8" x14ac:dyDescent="0.2">
      <c r="A9" s="1" t="s">
        <v>193</v>
      </c>
      <c r="B9" s="12" t="s">
        <v>192</v>
      </c>
      <c r="C9" s="98">
        <v>8.6301658208012721</v>
      </c>
      <c r="D9" s="98">
        <v>8.0958549222797931</v>
      </c>
      <c r="E9" s="98">
        <v>6.4355745550857302</v>
      </c>
      <c r="F9" s="98">
        <v>5.6985787074282648</v>
      </c>
      <c r="G9" s="98">
        <v>6.3962929224919796</v>
      </c>
      <c r="H9" s="98">
        <v>6.1748522518850617</v>
      </c>
    </row>
    <row r="10" spans="1:8" x14ac:dyDescent="0.2">
      <c r="A10" s="1" t="s">
        <v>191</v>
      </c>
      <c r="B10" s="12" t="s">
        <v>190</v>
      </c>
      <c r="C10" s="98">
        <v>7.8583623734125405</v>
      </c>
      <c r="D10" s="98">
        <v>6.2222427831236118</v>
      </c>
      <c r="E10" s="98">
        <v>7.1325681892105379</v>
      </c>
      <c r="F10" s="98">
        <v>6.011441852149817</v>
      </c>
      <c r="G10" s="98">
        <v>8.6934136005386353</v>
      </c>
      <c r="H10" s="98">
        <v>8.9464030976156508</v>
      </c>
    </row>
    <row r="11" spans="1:8" x14ac:dyDescent="0.2">
      <c r="A11" s="1" t="s">
        <v>189</v>
      </c>
      <c r="B11" s="12" t="s">
        <v>188</v>
      </c>
      <c r="C11" s="98">
        <v>105.87740019178146</v>
      </c>
      <c r="D11" s="98">
        <v>124.16728349370837</v>
      </c>
      <c r="E11" s="98">
        <v>124.18103247990334</v>
      </c>
      <c r="F11" s="98">
        <v>119.78188969339412</v>
      </c>
      <c r="G11" s="98">
        <v>129.54968513604499</v>
      </c>
      <c r="H11" s="98">
        <v>134.58324842062359</v>
      </c>
    </row>
    <row r="12" spans="1:8" x14ac:dyDescent="0.2">
      <c r="A12" s="1" t="s">
        <v>187</v>
      </c>
      <c r="B12" s="12" t="s">
        <v>186</v>
      </c>
      <c r="C12" s="98">
        <v>29.632574783076453</v>
      </c>
      <c r="D12" s="98">
        <v>32.198371576609915</v>
      </c>
      <c r="E12" s="98">
        <v>29.459597602341898</v>
      </c>
      <c r="F12" s="98">
        <v>26.660409403772235</v>
      </c>
      <c r="G12" s="98">
        <v>29.011049942571983</v>
      </c>
      <c r="H12" s="98">
        <v>22.926431628286121</v>
      </c>
    </row>
    <row r="13" spans="1:8" x14ac:dyDescent="0.2">
      <c r="A13" s="1" t="s">
        <v>185</v>
      </c>
      <c r="B13" s="12" t="s">
        <v>184</v>
      </c>
      <c r="C13" s="98">
        <v>22.10164417522277</v>
      </c>
      <c r="D13" s="98">
        <v>26.716321243523318</v>
      </c>
      <c r="E13" s="98">
        <v>30.179824357604197</v>
      </c>
      <c r="F13" s="98">
        <v>33.565745955126488</v>
      </c>
      <c r="G13" s="98">
        <v>52.200087132163652</v>
      </c>
      <c r="H13" s="98">
        <v>51.069900142653346</v>
      </c>
    </row>
    <row r="14" spans="1:8" s="15" customFormat="1" x14ac:dyDescent="0.2">
      <c r="A14" s="8" t="s">
        <v>183</v>
      </c>
      <c r="B14" s="30" t="s">
        <v>182</v>
      </c>
      <c r="C14" s="98">
        <v>18.616834670346375</v>
      </c>
      <c r="D14" s="98">
        <v>19.568837897853442</v>
      </c>
      <c r="E14" s="98">
        <v>21.211839598531665</v>
      </c>
      <c r="F14" s="98">
        <v>18.280146598730671</v>
      </c>
      <c r="G14" s="98">
        <v>11.34698403897184</v>
      </c>
      <c r="H14" s="13">
        <v>7.4587324230690841</v>
      </c>
    </row>
    <row r="15" spans="1:8" s="15" customFormat="1" x14ac:dyDescent="0.2">
      <c r="A15" s="8" t="s">
        <v>181</v>
      </c>
      <c r="B15" s="30" t="s">
        <v>180</v>
      </c>
      <c r="C15" s="98">
        <v>2.8767219402670907</v>
      </c>
      <c r="D15" s="98">
        <v>4.741857883049593</v>
      </c>
      <c r="E15" s="98">
        <v>12.662051019934017</v>
      </c>
      <c r="F15" s="98">
        <v>30.057209260749083</v>
      </c>
      <c r="G15" s="98">
        <v>39.585726167372968</v>
      </c>
      <c r="H15" s="98">
        <v>44.793152639087019</v>
      </c>
    </row>
    <row r="16" spans="1:8" x14ac:dyDescent="0.2">
      <c r="A16" s="1" t="s">
        <v>179</v>
      </c>
      <c r="B16" s="12" t="s">
        <v>178</v>
      </c>
      <c r="C16" s="98">
        <v>2.9234979067754985</v>
      </c>
      <c r="D16" s="98">
        <v>3.5621761658031086</v>
      </c>
      <c r="E16" s="98">
        <v>2.8344407787742205</v>
      </c>
      <c r="F16" s="98">
        <v>2.7040314650934119</v>
      </c>
      <c r="G16" s="98">
        <v>1.8614598597964276</v>
      </c>
      <c r="H16" s="98">
        <v>1.6303240269003463</v>
      </c>
    </row>
    <row r="17" spans="1:8" x14ac:dyDescent="0.2">
      <c r="A17" s="1" t="s">
        <v>177</v>
      </c>
      <c r="B17" s="12" t="s">
        <v>176</v>
      </c>
      <c r="C17" s="98">
        <v>3.2743176555885585</v>
      </c>
      <c r="D17" s="98">
        <v>3.5159141376757956</v>
      </c>
      <c r="E17" s="98">
        <v>4.019329956786394</v>
      </c>
      <c r="F17" s="98">
        <v>3.1956735496558508</v>
      </c>
      <c r="G17" s="98">
        <v>3.9803556576498078</v>
      </c>
      <c r="H17" s="98">
        <v>2.9345832484206236</v>
      </c>
    </row>
    <row r="18" spans="1:8" x14ac:dyDescent="0.2">
      <c r="A18" s="346" t="s">
        <v>200</v>
      </c>
      <c r="B18" s="346"/>
      <c r="C18" s="346"/>
      <c r="D18" s="346"/>
      <c r="E18" s="346"/>
      <c r="F18" s="346"/>
      <c r="G18" s="346"/>
      <c r="H18" s="346"/>
    </row>
    <row r="19" spans="1:8" x14ac:dyDescent="0.2">
      <c r="A19" s="8" t="s">
        <v>199</v>
      </c>
      <c r="B19" s="33" t="s">
        <v>198</v>
      </c>
      <c r="C19" s="98">
        <v>79.187345671466645</v>
      </c>
      <c r="D19" s="98">
        <v>87.68819815444391</v>
      </c>
      <c r="E19" s="98">
        <v>98.306169678467683</v>
      </c>
      <c r="F19" s="98">
        <v>103.29190065556053</v>
      </c>
      <c r="G19" s="98">
        <v>121.04969513410114</v>
      </c>
      <c r="H19" s="98">
        <v>106.91459656235133</v>
      </c>
    </row>
    <row r="20" spans="1:8" x14ac:dyDescent="0.2">
      <c r="A20" s="1" t="s">
        <v>197</v>
      </c>
      <c r="B20" s="12" t="s">
        <v>196</v>
      </c>
      <c r="C20" s="98">
        <v>242.69613475784172</v>
      </c>
      <c r="D20" s="98">
        <v>265.85721223895098</v>
      </c>
      <c r="E20" s="98">
        <v>245.38381998128909</v>
      </c>
      <c r="F20" s="98">
        <v>223.29002091214551</v>
      </c>
      <c r="G20" s="98">
        <v>224.92328537839236</v>
      </c>
      <c r="H20" s="98">
        <v>203.28045173433719</v>
      </c>
    </row>
    <row r="21" spans="1:8" x14ac:dyDescent="0.2">
      <c r="A21" s="8" t="s">
        <v>195</v>
      </c>
      <c r="B21" s="30" t="s">
        <v>194</v>
      </c>
      <c r="C21" s="98">
        <v>139.01180842480991</v>
      </c>
      <c r="D21" s="98">
        <v>181.15590092277805</v>
      </c>
      <c r="E21" s="98">
        <v>201.97941799202326</v>
      </c>
      <c r="F21" s="98">
        <v>227.26097887638338</v>
      </c>
      <c r="G21" s="98">
        <v>285.31861475311837</v>
      </c>
      <c r="H21" s="98">
        <v>303.18323784309263</v>
      </c>
    </row>
    <row r="22" spans="1:8" x14ac:dyDescent="0.2">
      <c r="A22" s="1" t="s">
        <v>193</v>
      </c>
      <c r="B22" s="12" t="s">
        <v>192</v>
      </c>
      <c r="C22" s="98">
        <v>10.757157176735204</v>
      </c>
      <c r="D22" s="98">
        <v>8.1835842642059262</v>
      </c>
      <c r="E22" s="98">
        <v>6.4503422128120542</v>
      </c>
      <c r="F22" s="98">
        <v>6.7200827087102608</v>
      </c>
      <c r="G22" s="98">
        <v>6.4958354919698715</v>
      </c>
      <c r="H22" s="98">
        <v>5.6466792148426999</v>
      </c>
    </row>
    <row r="23" spans="1:8" x14ac:dyDescent="0.2">
      <c r="A23" s="1" t="s">
        <v>191</v>
      </c>
      <c r="B23" s="12" t="s">
        <v>190</v>
      </c>
      <c r="C23" s="98">
        <v>7.6766985306701221</v>
      </c>
      <c r="D23" s="98">
        <v>5.828071879553181</v>
      </c>
      <c r="E23" s="98">
        <v>6.474961839578512</v>
      </c>
      <c r="F23" s="98">
        <v>5.3572687328179702</v>
      </c>
      <c r="G23" s="98">
        <v>6.5556131191965887</v>
      </c>
      <c r="H23" s="98">
        <v>5.7294144414338017</v>
      </c>
    </row>
    <row r="24" spans="1:8" x14ac:dyDescent="0.2">
      <c r="A24" s="1" t="s">
        <v>189</v>
      </c>
      <c r="B24" s="12" t="s">
        <v>188</v>
      </c>
      <c r="C24" s="98">
        <v>111.14099210326872</v>
      </c>
      <c r="D24" s="98">
        <v>123.8465274405051</v>
      </c>
      <c r="E24" s="98">
        <v>118.42040474666405</v>
      </c>
      <c r="F24" s="98">
        <v>118.79978382950728</v>
      </c>
      <c r="G24" s="98">
        <v>115.47044992627426</v>
      </c>
      <c r="H24" s="98">
        <v>112.80948145696735</v>
      </c>
    </row>
    <row r="25" spans="1:8" x14ac:dyDescent="0.2">
      <c r="A25" s="1" t="s">
        <v>187</v>
      </c>
      <c r="B25" s="12" t="s">
        <v>186</v>
      </c>
      <c r="C25" s="98">
        <v>21.856587536366526</v>
      </c>
      <c r="D25" s="98">
        <v>19.83972802331229</v>
      </c>
      <c r="E25" s="98">
        <v>19.794179920232409</v>
      </c>
      <c r="F25" s="98">
        <v>18.280504711106936</v>
      </c>
      <c r="G25" s="98">
        <v>26.660821743115608</v>
      </c>
      <c r="H25" s="98">
        <v>25.441082176763814</v>
      </c>
    </row>
    <row r="26" spans="1:8" x14ac:dyDescent="0.2">
      <c r="A26" s="1" t="s">
        <v>185</v>
      </c>
      <c r="B26" s="12" t="s">
        <v>184</v>
      </c>
      <c r="C26" s="98">
        <v>17.993790186538885</v>
      </c>
      <c r="D26" s="98">
        <v>22.02525497814473</v>
      </c>
      <c r="E26" s="98">
        <v>23.142449160470729</v>
      </c>
      <c r="F26" s="98">
        <v>28.78357104255269</v>
      </c>
      <c r="G26" s="98">
        <v>45.670107201211493</v>
      </c>
      <c r="H26" s="98">
        <v>48.420791362442344</v>
      </c>
    </row>
    <row r="27" spans="1:8" x14ac:dyDescent="0.2">
      <c r="A27" s="8" t="s">
        <v>183</v>
      </c>
      <c r="B27" s="30" t="s">
        <v>182</v>
      </c>
      <c r="C27" s="98">
        <v>7.9211793755959219</v>
      </c>
      <c r="D27" s="98">
        <v>8.8635259834871292</v>
      </c>
      <c r="E27" s="98">
        <v>9.6016544389187057</v>
      </c>
      <c r="F27" s="98">
        <v>8.9992715994266792</v>
      </c>
      <c r="G27" s="98">
        <v>10.002789622603913</v>
      </c>
      <c r="H27" s="98">
        <v>7.2600161333691853</v>
      </c>
    </row>
    <row r="28" spans="1:8" x14ac:dyDescent="0.2">
      <c r="A28" s="8" t="s">
        <v>181</v>
      </c>
      <c r="B28" s="30" t="s">
        <v>180</v>
      </c>
      <c r="C28" s="98">
        <v>2.4692565337505807</v>
      </c>
      <c r="D28" s="98">
        <v>4.7595920349684313</v>
      </c>
      <c r="E28" s="98">
        <v>10.217145108080162</v>
      </c>
      <c r="F28" s="98">
        <v>14.826476186000612</v>
      </c>
      <c r="G28" s="98">
        <v>13.05144861116646</v>
      </c>
      <c r="H28" s="98">
        <v>14.189091360373963</v>
      </c>
    </row>
    <row r="29" spans="1:8" x14ac:dyDescent="0.2">
      <c r="A29" s="1" t="s">
        <v>179</v>
      </c>
      <c r="B29" s="12" t="s">
        <v>178</v>
      </c>
      <c r="C29" s="98">
        <v>3.6916607583795811</v>
      </c>
      <c r="D29" s="98">
        <v>3.4482758620689657</v>
      </c>
      <c r="E29" s="98">
        <v>4.8500664729922693</v>
      </c>
      <c r="F29" s="98">
        <v>6.7670762940858573</v>
      </c>
      <c r="G29" s="98">
        <v>8.5482006934204762</v>
      </c>
      <c r="H29" s="98">
        <v>8.7078825987134678</v>
      </c>
    </row>
    <row r="30" spans="1:8" x14ac:dyDescent="0.2">
      <c r="A30" s="1" t="s">
        <v>177</v>
      </c>
      <c r="B30" s="12" t="s">
        <v>176</v>
      </c>
      <c r="C30" s="98">
        <v>2.6403931251986408</v>
      </c>
      <c r="D30" s="98">
        <v>3.0840213695968917</v>
      </c>
      <c r="E30" s="98">
        <v>3.0774533458072777</v>
      </c>
      <c r="F30" s="98">
        <v>3.6185060739209098</v>
      </c>
      <c r="G30" s="98">
        <v>4.2840632845813573</v>
      </c>
      <c r="H30" s="98">
        <v>4.1367613295550916</v>
      </c>
    </row>
  </sheetData>
  <mergeCells count="6">
    <mergeCell ref="A18:H18"/>
    <mergeCell ref="A2:A4"/>
    <mergeCell ref="B2:B4"/>
    <mergeCell ref="C2:H2"/>
    <mergeCell ref="C4:H4"/>
    <mergeCell ref="A5:H5"/>
  </mergeCells>
  <pageMargins left="0.75" right="0.75" top="1" bottom="1" header="0.5" footer="0.5"/>
  <headerFooter alignWithMargins="0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06194-693D-4282-A4D1-3C624F29A7AF}">
  <dimension ref="A1:E19"/>
  <sheetViews>
    <sheetView workbookViewId="0"/>
  </sheetViews>
  <sheetFormatPr defaultRowHeight="11.25" x14ac:dyDescent="0.2"/>
  <cols>
    <col min="1" max="1" width="31.140625" style="1" customWidth="1"/>
    <col min="2" max="5" width="8.85546875" style="1" customWidth="1"/>
    <col min="6" max="16384" width="9.140625" style="1"/>
  </cols>
  <sheetData>
    <row r="1" spans="1:5" ht="12" thickBot="1" x14ac:dyDescent="0.25">
      <c r="A1" s="29" t="s">
        <v>225</v>
      </c>
      <c r="B1" s="28"/>
      <c r="C1" s="28"/>
      <c r="D1" s="28"/>
    </row>
    <row r="2" spans="1:5" x14ac:dyDescent="0.2">
      <c r="A2" s="51" t="s">
        <v>224</v>
      </c>
      <c r="B2" s="24">
        <v>2000</v>
      </c>
      <c r="C2" s="24">
        <v>2009</v>
      </c>
      <c r="D2" s="24">
        <v>2010</v>
      </c>
      <c r="E2" s="23">
        <v>2011</v>
      </c>
    </row>
    <row r="3" spans="1:5" s="15" customFormat="1" x14ac:dyDescent="0.2">
      <c r="A3" s="105" t="s">
        <v>223</v>
      </c>
      <c r="B3" s="104">
        <v>11507</v>
      </c>
      <c r="C3" s="54">
        <v>6029</v>
      </c>
      <c r="D3" s="54">
        <v>6246</v>
      </c>
      <c r="E3" s="54">
        <v>6446</v>
      </c>
    </row>
    <row r="4" spans="1:5" x14ac:dyDescent="0.2">
      <c r="A4" s="45" t="s">
        <v>222</v>
      </c>
      <c r="B4" s="103">
        <v>520</v>
      </c>
      <c r="C4" s="54">
        <v>66</v>
      </c>
      <c r="D4" s="54">
        <v>121</v>
      </c>
      <c r="E4" s="54">
        <v>49</v>
      </c>
    </row>
    <row r="5" spans="1:5" x14ac:dyDescent="0.2">
      <c r="A5" s="45" t="s">
        <v>221</v>
      </c>
      <c r="B5" s="103">
        <v>8644</v>
      </c>
      <c r="C5" s="54">
        <v>6583</v>
      </c>
      <c r="D5" s="54">
        <v>7201</v>
      </c>
      <c r="E5" s="54">
        <v>6135</v>
      </c>
    </row>
    <row r="6" spans="1:5" s="15" customFormat="1" x14ac:dyDescent="0.2">
      <c r="A6" s="20" t="s">
        <v>220</v>
      </c>
      <c r="B6" s="54">
        <v>35080</v>
      </c>
      <c r="C6" s="54">
        <v>29878</v>
      </c>
      <c r="D6" s="54">
        <v>35536</v>
      </c>
      <c r="E6" s="54">
        <v>39985</v>
      </c>
    </row>
    <row r="7" spans="1:5" x14ac:dyDescent="0.2">
      <c r="A7" s="45" t="s">
        <v>219</v>
      </c>
      <c r="B7" s="103">
        <v>779</v>
      </c>
      <c r="C7" s="54">
        <v>250</v>
      </c>
      <c r="D7" s="54">
        <v>337</v>
      </c>
      <c r="E7" s="54">
        <v>249</v>
      </c>
    </row>
    <row r="8" spans="1:5" x14ac:dyDescent="0.2">
      <c r="A8" s="45" t="s">
        <v>218</v>
      </c>
      <c r="B8" s="103">
        <v>5702</v>
      </c>
      <c r="C8" s="54">
        <v>2356</v>
      </c>
      <c r="D8" s="54">
        <v>2650</v>
      </c>
      <c r="E8" s="54">
        <v>3185</v>
      </c>
    </row>
    <row r="9" spans="1:5" x14ac:dyDescent="0.2">
      <c r="A9" s="45" t="s">
        <v>217</v>
      </c>
      <c r="B9" s="103">
        <v>107</v>
      </c>
      <c r="C9" s="54" t="s">
        <v>72</v>
      </c>
      <c r="D9" s="54" t="s">
        <v>72</v>
      </c>
      <c r="E9" s="54">
        <v>3</v>
      </c>
    </row>
    <row r="10" spans="1:5" s="15" customFormat="1" x14ac:dyDescent="0.2">
      <c r="A10" s="47" t="s">
        <v>216</v>
      </c>
      <c r="B10" s="54">
        <v>223</v>
      </c>
      <c r="C10" s="54">
        <v>5</v>
      </c>
      <c r="D10" s="54" t="s">
        <v>72</v>
      </c>
      <c r="E10" s="54">
        <v>5</v>
      </c>
    </row>
    <row r="11" spans="1:5" x14ac:dyDescent="0.2">
      <c r="A11" s="45" t="s">
        <v>215</v>
      </c>
      <c r="B11" s="103">
        <v>43728</v>
      </c>
      <c r="C11" s="54">
        <v>40460</v>
      </c>
      <c r="D11" s="54">
        <v>39602</v>
      </c>
      <c r="E11" s="54">
        <v>40389</v>
      </c>
    </row>
    <row r="12" spans="1:5" x14ac:dyDescent="0.2">
      <c r="A12" s="45" t="s">
        <v>214</v>
      </c>
      <c r="B12" s="103">
        <v>316</v>
      </c>
      <c r="C12" s="54">
        <v>208</v>
      </c>
      <c r="D12" s="54">
        <v>189</v>
      </c>
      <c r="E12" s="4">
        <v>256</v>
      </c>
    </row>
    <row r="13" spans="1:5" x14ac:dyDescent="0.2">
      <c r="A13" s="45" t="s">
        <v>213</v>
      </c>
      <c r="B13" s="103">
        <v>98</v>
      </c>
      <c r="C13" s="54">
        <v>39</v>
      </c>
      <c r="D13" s="54">
        <v>41</v>
      </c>
      <c r="E13" s="54">
        <v>70</v>
      </c>
    </row>
    <row r="14" spans="1:5" s="15" customFormat="1" x14ac:dyDescent="0.2">
      <c r="A14" s="47" t="s">
        <v>212</v>
      </c>
      <c r="B14" s="4">
        <v>218</v>
      </c>
      <c r="C14" s="4">
        <v>166</v>
      </c>
      <c r="D14" s="4">
        <v>143</v>
      </c>
      <c r="E14" s="54">
        <v>178</v>
      </c>
    </row>
    <row r="15" spans="1:5" x14ac:dyDescent="0.2">
      <c r="A15" s="45" t="s">
        <v>211</v>
      </c>
      <c r="B15" s="103">
        <v>197</v>
      </c>
      <c r="C15" s="54">
        <v>56</v>
      </c>
      <c r="D15" s="54">
        <v>86</v>
      </c>
      <c r="E15" s="54">
        <v>50</v>
      </c>
    </row>
    <row r="16" spans="1:5" x14ac:dyDescent="0.2">
      <c r="A16" s="45" t="s">
        <v>210</v>
      </c>
      <c r="B16" s="103">
        <v>121</v>
      </c>
      <c r="C16" s="54">
        <v>125</v>
      </c>
      <c r="D16" s="54">
        <v>103</v>
      </c>
      <c r="E16" s="54">
        <v>90</v>
      </c>
    </row>
    <row r="17" spans="1:5" x14ac:dyDescent="0.2">
      <c r="A17" s="45" t="s">
        <v>209</v>
      </c>
      <c r="B17" s="103">
        <v>1106</v>
      </c>
      <c r="C17" s="54">
        <v>1738</v>
      </c>
      <c r="D17" s="54">
        <v>2355</v>
      </c>
      <c r="E17" s="54">
        <v>1681</v>
      </c>
    </row>
    <row r="18" spans="1:5" x14ac:dyDescent="0.2">
      <c r="A18" s="45" t="s">
        <v>208</v>
      </c>
      <c r="B18" s="103">
        <v>10</v>
      </c>
      <c r="C18" s="54">
        <v>6</v>
      </c>
      <c r="D18" s="54" t="s">
        <v>72</v>
      </c>
      <c r="E18" s="54">
        <v>4</v>
      </c>
    </row>
    <row r="19" spans="1:5" x14ac:dyDescent="0.2">
      <c r="A19" s="45" t="s">
        <v>207</v>
      </c>
      <c r="B19" s="103">
        <v>27</v>
      </c>
      <c r="C19" s="54">
        <v>23</v>
      </c>
      <c r="D19" s="54">
        <v>28</v>
      </c>
      <c r="E19" s="54">
        <v>32</v>
      </c>
    </row>
  </sheetData>
  <pageMargins left="0.75" right="0.75" top="1" bottom="1" header="0.5" footer="0.5"/>
  <headerFooter alignWithMargins="0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0A52F-0044-4AC6-ACEB-45FE444259D0}">
  <dimension ref="A1:I10"/>
  <sheetViews>
    <sheetView workbookViewId="0"/>
  </sheetViews>
  <sheetFormatPr defaultRowHeight="11.25" x14ac:dyDescent="0.2"/>
  <cols>
    <col min="1" max="1" width="28.85546875" style="1" customWidth="1"/>
    <col min="2" max="7" width="7.42578125" style="1" customWidth="1"/>
    <col min="8" max="8" width="9.140625" style="1"/>
    <col min="9" max="9" width="8.85546875" style="1" customWidth="1"/>
    <col min="10" max="16384" width="9.140625" style="1"/>
  </cols>
  <sheetData>
    <row r="1" spans="1:9" ht="12" thickBot="1" x14ac:dyDescent="0.25">
      <c r="A1" s="111" t="s">
        <v>234</v>
      </c>
      <c r="B1" s="110"/>
      <c r="C1" s="110"/>
      <c r="D1" s="110"/>
      <c r="E1" s="110"/>
      <c r="F1" s="110"/>
      <c r="G1" s="110"/>
      <c r="H1" s="110"/>
      <c r="I1" s="110"/>
    </row>
    <row r="2" spans="1:9" s="12" customFormat="1" x14ac:dyDescent="0.25">
      <c r="A2" s="365" t="s">
        <v>224</v>
      </c>
      <c r="B2" s="367" t="s">
        <v>233</v>
      </c>
      <c r="C2" s="109" t="s">
        <v>232</v>
      </c>
      <c r="D2" s="109" t="s">
        <v>231</v>
      </c>
      <c r="E2" s="109" t="s">
        <v>230</v>
      </c>
      <c r="F2" s="109" t="s">
        <v>229</v>
      </c>
      <c r="G2" s="109" t="s">
        <v>228</v>
      </c>
      <c r="H2" s="367" t="s">
        <v>227</v>
      </c>
      <c r="I2" s="357" t="s">
        <v>7</v>
      </c>
    </row>
    <row r="3" spans="1:9" s="12" customFormat="1" x14ac:dyDescent="0.25">
      <c r="A3" s="366"/>
      <c r="B3" s="368"/>
      <c r="C3" s="362" t="s">
        <v>226</v>
      </c>
      <c r="D3" s="363"/>
      <c r="E3" s="363"/>
      <c r="F3" s="363"/>
      <c r="G3" s="369"/>
      <c r="H3" s="368"/>
      <c r="I3" s="359"/>
    </row>
    <row r="4" spans="1:9" s="15" customFormat="1" x14ac:dyDescent="0.2">
      <c r="A4" s="105" t="s">
        <v>223</v>
      </c>
      <c r="B4" s="106">
        <v>441.31077240729923</v>
      </c>
      <c r="C4" s="106">
        <v>532.11307665262041</v>
      </c>
      <c r="D4" s="106">
        <v>330.75095443099667</v>
      </c>
      <c r="E4" s="106">
        <v>95.898072577463438</v>
      </c>
      <c r="F4" s="106">
        <v>32.887950751788658</v>
      </c>
      <c r="G4" s="106">
        <v>29.512270030991576</v>
      </c>
      <c r="H4" s="106">
        <v>45.203333583015528</v>
      </c>
      <c r="I4" s="106">
        <v>64.642767729339553</v>
      </c>
    </row>
    <row r="5" spans="1:9" s="15" customFormat="1" x14ac:dyDescent="0.2">
      <c r="A5" s="60" t="s">
        <v>221</v>
      </c>
      <c r="B5" s="106">
        <v>672.74367104763098</v>
      </c>
      <c r="C5" s="106">
        <v>621.32335577584081</v>
      </c>
      <c r="D5" s="106">
        <v>235.30785476403219</v>
      </c>
      <c r="E5" s="106">
        <v>92.036405225350819</v>
      </c>
      <c r="F5" s="106">
        <v>46.213977549916009</v>
      </c>
      <c r="G5" s="106">
        <v>21.201555691851272</v>
      </c>
      <c r="H5" s="106">
        <v>22.536532305076907</v>
      </c>
      <c r="I5" s="106">
        <v>61.523949739295389</v>
      </c>
    </row>
    <row r="6" spans="1:9" s="15" customFormat="1" x14ac:dyDescent="0.2">
      <c r="A6" s="20" t="s">
        <v>220</v>
      </c>
      <c r="B6" s="106">
        <v>3048.334307091036</v>
      </c>
      <c r="C6" s="106">
        <v>2910.3541648081191</v>
      </c>
      <c r="D6" s="106">
        <v>1482.6679392413289</v>
      </c>
      <c r="E6" s="106">
        <v>524.80059315210531</v>
      </c>
      <c r="F6" s="106">
        <v>232.74987830746363</v>
      </c>
      <c r="G6" s="106">
        <v>158.71617562349289</v>
      </c>
      <c r="H6" s="106">
        <v>406.56946430141636</v>
      </c>
      <c r="I6" s="106">
        <v>400.98372132448674</v>
      </c>
    </row>
    <row r="7" spans="1:9" s="15" customFormat="1" x14ac:dyDescent="0.2">
      <c r="A7" s="60" t="s">
        <v>219</v>
      </c>
      <c r="B7" s="107" t="s">
        <v>72</v>
      </c>
      <c r="C7" s="108">
        <v>0.52476634778364939</v>
      </c>
      <c r="D7" s="108">
        <v>1.5230281861749655</v>
      </c>
      <c r="E7" s="106">
        <v>1.4159446957746278</v>
      </c>
      <c r="F7" s="106">
        <v>3.3030322832965231</v>
      </c>
      <c r="G7" s="106">
        <v>2.3639365231332428</v>
      </c>
      <c r="H7" s="106">
        <v>2.2145725386491759</v>
      </c>
      <c r="I7" s="106">
        <v>2.4970600627684685</v>
      </c>
    </row>
    <row r="8" spans="1:9" x14ac:dyDescent="0.2">
      <c r="A8" s="45" t="s">
        <v>218</v>
      </c>
      <c r="B8" s="106">
        <v>21.555024873364228</v>
      </c>
      <c r="C8" s="106">
        <v>142.73644659715262</v>
      </c>
      <c r="D8" s="106">
        <v>527.22159044756722</v>
      </c>
      <c r="E8" s="106">
        <v>94.482127881688811</v>
      </c>
      <c r="F8" s="106">
        <v>2.135581217648614</v>
      </c>
      <c r="G8" s="106">
        <v>0.22161904904374152</v>
      </c>
      <c r="H8" s="106">
        <v>0</v>
      </c>
      <c r="I8" s="106">
        <v>31.940306425371777</v>
      </c>
    </row>
    <row r="9" spans="1:9" x14ac:dyDescent="0.2">
      <c r="A9" s="45" t="s">
        <v>215</v>
      </c>
      <c r="B9" s="106">
        <v>1412.4213667020244</v>
      </c>
      <c r="C9" s="106">
        <v>3032.0999574939256</v>
      </c>
      <c r="D9" s="106">
        <v>6120.0349281130693</v>
      </c>
      <c r="E9" s="106">
        <v>978.16034029012712</v>
      </c>
      <c r="F9" s="106">
        <v>42.910945266619485</v>
      </c>
      <c r="G9" s="106">
        <v>4.7278730462664855</v>
      </c>
      <c r="H9" s="106">
        <v>0.95530580098591911</v>
      </c>
      <c r="I9" s="106">
        <v>405.03517620544443</v>
      </c>
    </row>
    <row r="10" spans="1:9" x14ac:dyDescent="0.2">
      <c r="A10" s="45" t="s">
        <v>209</v>
      </c>
      <c r="B10" s="107" t="s">
        <v>72</v>
      </c>
      <c r="C10" s="106">
        <v>13.643925042374882</v>
      </c>
      <c r="D10" s="106">
        <v>21.322394606449517</v>
      </c>
      <c r="E10" s="106">
        <v>16.991336349295533</v>
      </c>
      <c r="F10" s="106">
        <v>12.272473397420701</v>
      </c>
      <c r="G10" s="106">
        <v>21.755603314460625</v>
      </c>
      <c r="H10" s="106">
        <v>18.194233209686367</v>
      </c>
      <c r="I10" s="106">
        <v>16.857662512103598</v>
      </c>
    </row>
  </sheetData>
  <mergeCells count="5">
    <mergeCell ref="A2:A3"/>
    <mergeCell ref="B2:B3"/>
    <mergeCell ref="H2:H3"/>
    <mergeCell ref="I2:I3"/>
    <mergeCell ref="C3:G3"/>
  </mergeCells>
  <pageMargins left="0.75" right="0.75" top="1" bottom="1" header="0.5" footer="0.5"/>
  <headerFooter alignWithMargins="0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C62ED-8325-4794-B5AA-DD0DCD13266E}">
  <dimension ref="A1:E11"/>
  <sheetViews>
    <sheetView workbookViewId="0"/>
  </sheetViews>
  <sheetFormatPr defaultRowHeight="11.25" x14ac:dyDescent="0.2"/>
  <cols>
    <col min="1" max="1" width="17" style="94" customWidth="1"/>
    <col min="2" max="5" width="12.7109375" style="94" customWidth="1"/>
    <col min="6" max="16384" width="9.140625" style="94"/>
  </cols>
  <sheetData>
    <row r="1" spans="1:5" ht="12" thickBot="1" x14ac:dyDescent="0.25">
      <c r="A1" s="119" t="s">
        <v>248</v>
      </c>
      <c r="B1" s="118"/>
      <c r="C1" s="118"/>
      <c r="D1" s="118"/>
      <c r="E1" s="118"/>
    </row>
    <row r="2" spans="1:5" x14ac:dyDescent="0.2">
      <c r="A2" s="370" t="s">
        <v>247</v>
      </c>
      <c r="B2" s="372" t="s">
        <v>246</v>
      </c>
      <c r="C2" s="372"/>
      <c r="D2" s="352" t="s">
        <v>245</v>
      </c>
      <c r="E2" s="373"/>
    </row>
    <row r="3" spans="1:5" ht="22.5" x14ac:dyDescent="0.2">
      <c r="A3" s="371"/>
      <c r="B3" s="116" t="s">
        <v>244</v>
      </c>
      <c r="C3" s="117" t="s">
        <v>243</v>
      </c>
      <c r="D3" s="116" t="s">
        <v>244</v>
      </c>
      <c r="E3" s="115" t="s">
        <v>243</v>
      </c>
    </row>
    <row r="4" spans="1:5" x14ac:dyDescent="0.2">
      <c r="A4" s="114" t="s">
        <v>242</v>
      </c>
      <c r="B4" s="113">
        <v>291</v>
      </c>
      <c r="C4" s="113">
        <v>51</v>
      </c>
      <c r="D4" s="112">
        <v>2.9</v>
      </c>
      <c r="E4" s="112">
        <v>3</v>
      </c>
    </row>
    <row r="5" spans="1:5" x14ac:dyDescent="0.2">
      <c r="A5" s="114" t="s">
        <v>241</v>
      </c>
      <c r="B5" s="113">
        <v>93</v>
      </c>
      <c r="C5" s="113">
        <v>19</v>
      </c>
      <c r="D5" s="112">
        <v>0.9</v>
      </c>
      <c r="E5" s="112">
        <v>1.1000000000000001</v>
      </c>
    </row>
    <row r="6" spans="1:5" x14ac:dyDescent="0.2">
      <c r="A6" s="114" t="s">
        <v>240</v>
      </c>
      <c r="B6" s="113">
        <v>200</v>
      </c>
      <c r="C6" s="113">
        <v>33</v>
      </c>
      <c r="D6" s="112">
        <v>2</v>
      </c>
      <c r="E6" s="112">
        <v>2</v>
      </c>
    </row>
    <row r="7" spans="1:5" x14ac:dyDescent="0.2">
      <c r="A7" s="114" t="s">
        <v>239</v>
      </c>
      <c r="B7" s="113">
        <v>231</v>
      </c>
      <c r="C7" s="113">
        <v>31</v>
      </c>
      <c r="D7" s="112">
        <v>2.2999999999999998</v>
      </c>
      <c r="E7" s="112">
        <v>1.8</v>
      </c>
    </row>
    <row r="8" spans="1:5" x14ac:dyDescent="0.2">
      <c r="A8" s="114" t="s">
        <v>238</v>
      </c>
      <c r="B8" s="113">
        <v>323</v>
      </c>
      <c r="C8" s="113">
        <v>60</v>
      </c>
      <c r="D8" s="112">
        <v>3.2</v>
      </c>
      <c r="E8" s="112">
        <v>3.5</v>
      </c>
    </row>
    <row r="9" spans="1:5" x14ac:dyDescent="0.2">
      <c r="A9" s="114" t="s">
        <v>237</v>
      </c>
      <c r="B9" s="113">
        <v>401</v>
      </c>
      <c r="C9" s="113">
        <v>72</v>
      </c>
      <c r="D9" s="112">
        <v>4</v>
      </c>
      <c r="E9" s="112">
        <v>4.2</v>
      </c>
    </row>
    <row r="10" spans="1:5" x14ac:dyDescent="0.2">
      <c r="A10" s="114" t="s">
        <v>236</v>
      </c>
      <c r="B10" s="113">
        <v>328</v>
      </c>
      <c r="C10" s="113">
        <v>59</v>
      </c>
      <c r="D10" s="112">
        <v>3.3</v>
      </c>
      <c r="E10" s="112">
        <v>3.5</v>
      </c>
    </row>
    <row r="11" spans="1:5" x14ac:dyDescent="0.2">
      <c r="A11" s="114" t="s">
        <v>235</v>
      </c>
      <c r="B11" s="113">
        <v>199</v>
      </c>
      <c r="C11" s="113">
        <v>34</v>
      </c>
      <c r="D11" s="112">
        <v>2</v>
      </c>
      <c r="E11" s="112">
        <v>2</v>
      </c>
    </row>
  </sheetData>
  <mergeCells count="3">
    <mergeCell ref="A2:A3"/>
    <mergeCell ref="B2:C2"/>
    <mergeCell ref="D2:E2"/>
  </mergeCells>
  <pageMargins left="0.75" right="0.75" top="1" bottom="1" header="0.5" footer="0.5"/>
  <headerFooter alignWithMargins="0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BD183-8BDA-438E-BE07-1752E94A581F}">
  <dimension ref="A1:E14"/>
  <sheetViews>
    <sheetView workbookViewId="0"/>
  </sheetViews>
  <sheetFormatPr defaultRowHeight="11.25" x14ac:dyDescent="0.2"/>
  <cols>
    <col min="1" max="1" width="7.7109375" style="1" customWidth="1"/>
    <col min="2" max="4" width="13.7109375" style="1" customWidth="1"/>
    <col min="5" max="5" width="16.42578125" style="1" customWidth="1"/>
    <col min="6" max="16384" width="9.140625" style="1"/>
  </cols>
  <sheetData>
    <row r="1" spans="1:5" s="8" customFormat="1" x14ac:dyDescent="0.25">
      <c r="A1" s="127" t="s">
        <v>254</v>
      </c>
      <c r="B1" s="126"/>
      <c r="C1" s="126"/>
    </row>
    <row r="2" spans="1:5" ht="22.5" x14ac:dyDescent="0.2">
      <c r="A2" s="57" t="s">
        <v>253</v>
      </c>
      <c r="B2" s="57" t="s">
        <v>252</v>
      </c>
      <c r="C2" s="57" t="s">
        <v>251</v>
      </c>
      <c r="D2" s="57" t="s">
        <v>250</v>
      </c>
      <c r="E2" s="56" t="s">
        <v>249</v>
      </c>
    </row>
    <row r="3" spans="1:5" x14ac:dyDescent="0.2">
      <c r="A3" s="121">
        <v>2000</v>
      </c>
      <c r="B3" s="34">
        <v>548</v>
      </c>
      <c r="C3" s="34">
        <v>2705</v>
      </c>
      <c r="D3" s="54" t="s">
        <v>72</v>
      </c>
      <c r="E3" s="84">
        <v>26.5</v>
      </c>
    </row>
    <row r="4" spans="1:5" x14ac:dyDescent="0.2">
      <c r="A4" s="121">
        <v>2001</v>
      </c>
      <c r="B4" s="34">
        <v>674</v>
      </c>
      <c r="C4" s="34">
        <v>4628</v>
      </c>
      <c r="D4" s="34">
        <v>3</v>
      </c>
      <c r="E4" s="84">
        <v>45.4</v>
      </c>
    </row>
    <row r="5" spans="1:5" x14ac:dyDescent="0.2">
      <c r="A5" s="121">
        <v>2002</v>
      </c>
      <c r="B5" s="34">
        <v>674</v>
      </c>
      <c r="C5" s="34">
        <v>2959</v>
      </c>
      <c r="D5" s="34">
        <v>2</v>
      </c>
      <c r="E5" s="84">
        <v>29.1</v>
      </c>
    </row>
    <row r="6" spans="1:5" x14ac:dyDescent="0.2">
      <c r="A6" s="121">
        <v>2003</v>
      </c>
      <c r="B6" s="34">
        <v>164</v>
      </c>
      <c r="C6" s="34">
        <v>2838</v>
      </c>
      <c r="D6" s="34">
        <v>1</v>
      </c>
      <c r="E6" s="84">
        <v>28</v>
      </c>
    </row>
    <row r="7" spans="1:5" x14ac:dyDescent="0.2">
      <c r="A7" s="121">
        <v>2004</v>
      </c>
      <c r="B7" s="34">
        <v>183</v>
      </c>
      <c r="C7" s="34">
        <v>2281</v>
      </c>
      <c r="D7" s="34">
        <v>5</v>
      </c>
      <c r="E7" s="84">
        <v>22.6</v>
      </c>
    </row>
    <row r="8" spans="1:5" x14ac:dyDescent="0.2">
      <c r="A8" s="121">
        <v>2005</v>
      </c>
      <c r="B8" s="34">
        <v>191</v>
      </c>
      <c r="C8" s="34">
        <v>2036</v>
      </c>
      <c r="D8" s="34">
        <v>1</v>
      </c>
      <c r="E8" s="84">
        <v>20.2</v>
      </c>
    </row>
    <row r="9" spans="1:5" x14ac:dyDescent="0.2">
      <c r="A9" s="121">
        <v>2006</v>
      </c>
      <c r="B9" s="34">
        <v>172</v>
      </c>
      <c r="C9" s="34">
        <v>6857</v>
      </c>
      <c r="D9" s="34">
        <v>7</v>
      </c>
      <c r="E9" s="84">
        <v>68.099999999999994</v>
      </c>
    </row>
    <row r="10" spans="1:5" x14ac:dyDescent="0.2">
      <c r="A10" s="121">
        <v>2007</v>
      </c>
      <c r="B10" s="34">
        <v>144</v>
      </c>
      <c r="C10" s="34">
        <v>1152</v>
      </c>
      <c r="D10" s="54" t="s">
        <v>72</v>
      </c>
      <c r="E10" s="84">
        <v>11.2</v>
      </c>
    </row>
    <row r="11" spans="1:5" x14ac:dyDescent="0.2">
      <c r="A11" s="121">
        <v>2008</v>
      </c>
      <c r="B11" s="125">
        <v>133</v>
      </c>
      <c r="C11" s="34">
        <v>1990</v>
      </c>
      <c r="D11" s="124">
        <v>2</v>
      </c>
      <c r="E11" s="84">
        <v>19.8</v>
      </c>
    </row>
    <row r="12" spans="1:5" x14ac:dyDescent="0.2">
      <c r="A12" s="121">
        <v>2009</v>
      </c>
      <c r="B12" s="123">
        <v>76</v>
      </c>
      <c r="C12" s="123">
        <v>846</v>
      </c>
      <c r="D12" s="34">
        <v>1</v>
      </c>
      <c r="E12" s="122">
        <v>8.4414288565156657</v>
      </c>
    </row>
    <row r="13" spans="1:5" x14ac:dyDescent="0.2">
      <c r="A13" s="121">
        <v>2010</v>
      </c>
      <c r="B13" s="120">
        <v>155</v>
      </c>
      <c r="C13" s="34">
        <v>1103</v>
      </c>
      <c r="D13" s="120">
        <v>4</v>
      </c>
      <c r="E13" s="84">
        <v>11</v>
      </c>
    </row>
    <row r="14" spans="1:5" x14ac:dyDescent="0.2">
      <c r="A14" s="121">
        <v>2011</v>
      </c>
      <c r="B14" s="120">
        <v>49</v>
      </c>
      <c r="C14" s="34">
        <v>1140</v>
      </c>
      <c r="D14" s="54" t="s">
        <v>72</v>
      </c>
      <c r="E14" s="84">
        <v>4.9000000000000004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F94E9-0110-4A72-9BC3-6E32B1AAC716}">
  <dimension ref="A1:E48"/>
  <sheetViews>
    <sheetView workbookViewId="0"/>
  </sheetViews>
  <sheetFormatPr defaultRowHeight="11.25" x14ac:dyDescent="0.2"/>
  <cols>
    <col min="1" max="1" width="31.7109375" style="1" customWidth="1"/>
    <col min="2" max="16384" width="9.140625" style="1"/>
  </cols>
  <sheetData>
    <row r="1" spans="1:5" ht="12" thickBot="1" x14ac:dyDescent="0.25">
      <c r="A1" s="29" t="s">
        <v>298</v>
      </c>
      <c r="B1" s="37"/>
      <c r="C1" s="37"/>
    </row>
    <row r="2" spans="1:5" x14ac:dyDescent="0.2">
      <c r="A2" s="40" t="s">
        <v>297</v>
      </c>
      <c r="B2" s="35">
        <v>2000</v>
      </c>
      <c r="C2" s="35">
        <v>2009</v>
      </c>
      <c r="D2" s="23">
        <v>2010</v>
      </c>
      <c r="E2" s="23">
        <v>2011</v>
      </c>
    </row>
    <row r="3" spans="1:5" x14ac:dyDescent="0.2">
      <c r="A3" s="345" t="s">
        <v>296</v>
      </c>
      <c r="B3" s="345"/>
      <c r="C3" s="345"/>
      <c r="D3" s="345"/>
      <c r="E3" s="345"/>
    </row>
    <row r="4" spans="1:5" x14ac:dyDescent="0.2">
      <c r="A4" s="47" t="s">
        <v>295</v>
      </c>
      <c r="B4" s="4">
        <v>91693</v>
      </c>
      <c r="C4" s="128">
        <v>96393</v>
      </c>
      <c r="D4" s="128">
        <v>93620</v>
      </c>
      <c r="E4" s="128">
        <v>87722</v>
      </c>
    </row>
    <row r="5" spans="1:5" x14ac:dyDescent="0.2">
      <c r="A5" s="47" t="s">
        <v>294</v>
      </c>
      <c r="B5" s="4">
        <v>84118</v>
      </c>
      <c r="C5" s="128" t="s">
        <v>72</v>
      </c>
      <c r="D5" s="128" t="s">
        <v>72</v>
      </c>
      <c r="E5" s="128" t="s">
        <v>72</v>
      </c>
    </row>
    <row r="6" spans="1:5" x14ac:dyDescent="0.2">
      <c r="A6" s="47" t="s">
        <v>293</v>
      </c>
      <c r="B6" s="4">
        <v>91625</v>
      </c>
      <c r="C6" s="128" t="s">
        <v>72</v>
      </c>
      <c r="D6" s="128" t="s">
        <v>72</v>
      </c>
      <c r="E6" s="128" t="s">
        <v>72</v>
      </c>
    </row>
    <row r="7" spans="1:5" x14ac:dyDescent="0.2">
      <c r="A7" s="47" t="s">
        <v>292</v>
      </c>
      <c r="B7" s="4" t="s">
        <v>72</v>
      </c>
      <c r="C7" s="128">
        <v>96417</v>
      </c>
      <c r="D7" s="128">
        <v>93660</v>
      </c>
      <c r="E7" s="128">
        <v>87758</v>
      </c>
    </row>
    <row r="8" spans="1:5" x14ac:dyDescent="0.2">
      <c r="A8" s="47" t="s">
        <v>291</v>
      </c>
      <c r="B8" s="4">
        <v>84082</v>
      </c>
      <c r="C8" s="128" t="s">
        <v>72</v>
      </c>
      <c r="D8" s="128" t="s">
        <v>72</v>
      </c>
      <c r="E8" s="128" t="s">
        <v>72</v>
      </c>
    </row>
    <row r="9" spans="1:5" x14ac:dyDescent="0.2">
      <c r="A9" s="47" t="s">
        <v>290</v>
      </c>
      <c r="B9" s="4" t="s">
        <v>72</v>
      </c>
      <c r="C9" s="128">
        <v>96386</v>
      </c>
      <c r="D9" s="128">
        <v>93631</v>
      </c>
      <c r="E9" s="128">
        <v>87729</v>
      </c>
    </row>
    <row r="10" spans="1:5" x14ac:dyDescent="0.2">
      <c r="A10" s="47" t="s">
        <v>289</v>
      </c>
      <c r="B10" s="4">
        <v>83832</v>
      </c>
      <c r="C10" s="128" t="s">
        <v>72</v>
      </c>
      <c r="D10" s="128" t="s">
        <v>72</v>
      </c>
      <c r="E10" s="128" t="s">
        <v>72</v>
      </c>
    </row>
    <row r="11" spans="1:5" x14ac:dyDescent="0.2">
      <c r="A11" s="47" t="s">
        <v>288</v>
      </c>
      <c r="B11" s="4" t="s">
        <v>72</v>
      </c>
      <c r="C11" s="128">
        <v>96329</v>
      </c>
      <c r="D11" s="128">
        <v>93578</v>
      </c>
      <c r="E11" s="128">
        <v>87660</v>
      </c>
    </row>
    <row r="12" spans="1:5" x14ac:dyDescent="0.2">
      <c r="A12" s="47" t="s">
        <v>287</v>
      </c>
      <c r="B12" s="4">
        <v>93492</v>
      </c>
      <c r="C12" s="128" t="s">
        <v>72</v>
      </c>
      <c r="D12" s="128" t="s">
        <v>72</v>
      </c>
      <c r="E12" s="128" t="s">
        <v>72</v>
      </c>
    </row>
    <row r="13" spans="1:5" x14ac:dyDescent="0.2">
      <c r="A13" s="47" t="s">
        <v>286</v>
      </c>
      <c r="B13" s="4" t="s">
        <v>72</v>
      </c>
      <c r="C13" s="128">
        <v>94572</v>
      </c>
      <c r="D13" s="128">
        <v>95993</v>
      </c>
      <c r="E13" s="128">
        <v>93144</v>
      </c>
    </row>
    <row r="14" spans="1:5" x14ac:dyDescent="0.2">
      <c r="A14" s="47" t="s">
        <v>285</v>
      </c>
      <c r="B14" s="4">
        <v>99803</v>
      </c>
      <c r="C14" s="128" t="s">
        <v>72</v>
      </c>
      <c r="D14" s="128" t="s">
        <v>72</v>
      </c>
      <c r="E14" s="128" t="s">
        <v>72</v>
      </c>
    </row>
    <row r="15" spans="1:5" x14ac:dyDescent="0.2">
      <c r="A15" s="47" t="s">
        <v>284</v>
      </c>
      <c r="B15" s="4">
        <v>112115</v>
      </c>
      <c r="C15" s="128" t="s">
        <v>72</v>
      </c>
      <c r="D15" s="128" t="s">
        <v>72</v>
      </c>
      <c r="E15" s="128" t="s">
        <v>72</v>
      </c>
    </row>
    <row r="16" spans="1:5" x14ac:dyDescent="0.2">
      <c r="A16" s="47" t="s">
        <v>283</v>
      </c>
      <c r="B16" s="4" t="s">
        <v>72</v>
      </c>
      <c r="C16" s="128">
        <v>94386</v>
      </c>
      <c r="D16" s="128">
        <v>95819</v>
      </c>
      <c r="E16" s="128">
        <v>92937</v>
      </c>
    </row>
    <row r="17" spans="1:5" x14ac:dyDescent="0.2">
      <c r="A17" s="47" t="s">
        <v>282</v>
      </c>
      <c r="B17" s="4" t="s">
        <v>72</v>
      </c>
      <c r="C17" s="128" t="s">
        <v>72</v>
      </c>
      <c r="D17" s="128" t="s">
        <v>72</v>
      </c>
      <c r="E17" s="128" t="s">
        <v>72</v>
      </c>
    </row>
    <row r="18" spans="1:5" x14ac:dyDescent="0.2">
      <c r="A18" s="47" t="s">
        <v>281</v>
      </c>
      <c r="B18" s="4" t="s">
        <v>72</v>
      </c>
      <c r="C18" s="128">
        <v>89236</v>
      </c>
      <c r="D18" s="128">
        <v>87206</v>
      </c>
      <c r="E18" s="128">
        <v>87654</v>
      </c>
    </row>
    <row r="19" spans="1:5" x14ac:dyDescent="0.2">
      <c r="A19" s="47" t="s">
        <v>280</v>
      </c>
      <c r="B19" s="4">
        <v>111838</v>
      </c>
      <c r="C19" s="128" t="s">
        <v>72</v>
      </c>
      <c r="D19" s="128" t="s">
        <v>72</v>
      </c>
      <c r="E19" s="128" t="s">
        <v>72</v>
      </c>
    </row>
    <row r="20" spans="1:5" x14ac:dyDescent="0.2">
      <c r="A20" s="47" t="s">
        <v>279</v>
      </c>
      <c r="B20" s="4">
        <v>111728</v>
      </c>
      <c r="C20" s="128">
        <v>97321</v>
      </c>
      <c r="D20" s="128">
        <v>94175</v>
      </c>
      <c r="E20" s="128">
        <v>93075</v>
      </c>
    </row>
    <row r="21" spans="1:5" x14ac:dyDescent="0.2">
      <c r="A21" s="1" t="s">
        <v>278</v>
      </c>
      <c r="B21" s="4" t="s">
        <v>72</v>
      </c>
      <c r="C21" s="4" t="s">
        <v>72</v>
      </c>
      <c r="D21" s="128">
        <v>191286</v>
      </c>
      <c r="E21" s="128">
        <v>92835</v>
      </c>
    </row>
    <row r="22" spans="1:5" x14ac:dyDescent="0.2">
      <c r="A22" s="47" t="s">
        <v>277</v>
      </c>
      <c r="B22" s="4">
        <v>117489</v>
      </c>
      <c r="C22" s="128">
        <v>202909</v>
      </c>
      <c r="D22" s="128">
        <v>96012</v>
      </c>
      <c r="E22" s="4" t="s">
        <v>72</v>
      </c>
    </row>
    <row r="23" spans="1:5" x14ac:dyDescent="0.2">
      <c r="A23" s="47" t="s">
        <v>276</v>
      </c>
      <c r="B23" s="4">
        <v>95079</v>
      </c>
      <c r="C23" s="128">
        <v>105666</v>
      </c>
      <c r="D23" s="128">
        <v>199682</v>
      </c>
      <c r="E23" s="128">
        <v>94885</v>
      </c>
    </row>
    <row r="24" spans="1:5" s="15" customFormat="1" x14ac:dyDescent="0.2">
      <c r="A24" s="346" t="s">
        <v>275</v>
      </c>
      <c r="B24" s="346"/>
      <c r="C24" s="346"/>
      <c r="D24" s="346"/>
      <c r="E24" s="346"/>
    </row>
    <row r="25" spans="1:5" x14ac:dyDescent="0.2">
      <c r="A25" s="45" t="s">
        <v>274</v>
      </c>
      <c r="B25" s="54">
        <v>3483</v>
      </c>
      <c r="C25" s="34">
        <v>2904</v>
      </c>
      <c r="D25" s="34">
        <v>3549</v>
      </c>
      <c r="E25" s="128">
        <v>2475</v>
      </c>
    </row>
    <row r="26" spans="1:5" s="15" customFormat="1" ht="12" customHeight="1" x14ac:dyDescent="0.2">
      <c r="A26" s="47" t="s">
        <v>273</v>
      </c>
      <c r="B26" s="54">
        <v>560</v>
      </c>
      <c r="C26" s="6">
        <v>1562</v>
      </c>
      <c r="D26" s="6">
        <v>1617</v>
      </c>
      <c r="E26" s="128">
        <v>1861</v>
      </c>
    </row>
    <row r="27" spans="1:5" x14ac:dyDescent="0.2">
      <c r="A27" s="45" t="s">
        <v>272</v>
      </c>
      <c r="B27" s="54">
        <v>284</v>
      </c>
      <c r="C27" s="54" t="s">
        <v>72</v>
      </c>
      <c r="D27" s="34">
        <v>259</v>
      </c>
      <c r="E27" s="54" t="s">
        <v>72</v>
      </c>
    </row>
    <row r="28" spans="1:5" x14ac:dyDescent="0.2">
      <c r="A28" s="45" t="s">
        <v>261</v>
      </c>
      <c r="B28" s="54">
        <v>3217</v>
      </c>
      <c r="C28" s="34">
        <v>5813</v>
      </c>
      <c r="D28" s="34">
        <v>6205</v>
      </c>
      <c r="E28" s="128">
        <v>5957</v>
      </c>
    </row>
    <row r="29" spans="1:5" x14ac:dyDescent="0.2">
      <c r="A29" s="45" t="s">
        <v>271</v>
      </c>
      <c r="B29" s="54" t="s">
        <v>72</v>
      </c>
      <c r="C29" s="54" t="s">
        <v>72</v>
      </c>
      <c r="D29" s="34">
        <v>774</v>
      </c>
      <c r="E29" s="128">
        <v>2250</v>
      </c>
    </row>
    <row r="30" spans="1:5" x14ac:dyDescent="0.2">
      <c r="A30" s="45" t="s">
        <v>270</v>
      </c>
      <c r="B30" s="54">
        <v>2475</v>
      </c>
      <c r="C30" s="34">
        <v>3156</v>
      </c>
      <c r="D30" s="34">
        <v>2078</v>
      </c>
      <c r="E30" s="128">
        <v>832</v>
      </c>
    </row>
    <row r="31" spans="1:5" x14ac:dyDescent="0.2">
      <c r="A31" s="45" t="s">
        <v>208</v>
      </c>
      <c r="B31" s="54" t="s">
        <v>72</v>
      </c>
      <c r="C31" s="54" t="s">
        <v>72</v>
      </c>
      <c r="D31" s="34">
        <v>2656</v>
      </c>
      <c r="E31" s="128">
        <v>536</v>
      </c>
    </row>
    <row r="32" spans="1:5" x14ac:dyDescent="0.2">
      <c r="A32" s="45" t="s">
        <v>269</v>
      </c>
      <c r="B32" s="54">
        <v>654</v>
      </c>
      <c r="C32" s="34">
        <v>505</v>
      </c>
      <c r="D32" s="34">
        <v>559</v>
      </c>
      <c r="E32" s="128">
        <v>496</v>
      </c>
    </row>
    <row r="33" spans="1:5" x14ac:dyDescent="0.2">
      <c r="A33" s="45" t="s">
        <v>268</v>
      </c>
      <c r="B33" s="54">
        <v>673</v>
      </c>
      <c r="C33" s="34">
        <v>1809</v>
      </c>
      <c r="D33" s="34">
        <v>2275</v>
      </c>
      <c r="E33" s="128">
        <v>3140</v>
      </c>
    </row>
    <row r="34" spans="1:5" x14ac:dyDescent="0.2">
      <c r="A34" s="19" t="s">
        <v>267</v>
      </c>
      <c r="B34" s="54">
        <v>315</v>
      </c>
      <c r="C34" s="34">
        <v>42</v>
      </c>
      <c r="D34" s="34">
        <v>83</v>
      </c>
      <c r="E34" s="128">
        <v>37</v>
      </c>
    </row>
    <row r="35" spans="1:5" x14ac:dyDescent="0.2">
      <c r="A35" s="45" t="s">
        <v>266</v>
      </c>
      <c r="B35" s="54" t="s">
        <v>0</v>
      </c>
      <c r="C35" s="34">
        <v>3477</v>
      </c>
      <c r="D35" s="34">
        <v>3252</v>
      </c>
      <c r="E35" s="128">
        <v>3482</v>
      </c>
    </row>
    <row r="36" spans="1:5" x14ac:dyDescent="0.2">
      <c r="A36" s="45" t="s">
        <v>265</v>
      </c>
      <c r="B36" s="54" t="s">
        <v>0</v>
      </c>
      <c r="C36" s="34">
        <v>2087</v>
      </c>
      <c r="D36" s="34">
        <v>1895</v>
      </c>
      <c r="E36" s="128">
        <v>2050</v>
      </c>
    </row>
    <row r="37" spans="1:5" x14ac:dyDescent="0.2">
      <c r="A37" s="45" t="s">
        <v>264</v>
      </c>
      <c r="B37" s="54" t="s">
        <v>0</v>
      </c>
      <c r="C37" s="34">
        <v>7245</v>
      </c>
      <c r="D37" s="34">
        <v>6981</v>
      </c>
      <c r="E37" s="128">
        <v>6515</v>
      </c>
    </row>
    <row r="38" spans="1:5" x14ac:dyDescent="0.2">
      <c r="A38" s="12" t="s">
        <v>263</v>
      </c>
      <c r="B38" s="54" t="s">
        <v>72</v>
      </c>
      <c r="C38" s="54">
        <v>1723</v>
      </c>
      <c r="D38" s="34">
        <v>407</v>
      </c>
      <c r="E38" s="128">
        <v>1478</v>
      </c>
    </row>
    <row r="39" spans="1:5" x14ac:dyDescent="0.2">
      <c r="A39" s="45" t="s">
        <v>73</v>
      </c>
      <c r="B39" s="54">
        <v>4831</v>
      </c>
      <c r="C39" s="34">
        <v>1959</v>
      </c>
      <c r="D39" s="34">
        <v>1425</v>
      </c>
      <c r="E39" s="128">
        <v>2192</v>
      </c>
    </row>
    <row r="40" spans="1:5" x14ac:dyDescent="0.2">
      <c r="A40" s="346" t="s">
        <v>262</v>
      </c>
      <c r="B40" s="346"/>
      <c r="C40" s="346"/>
      <c r="D40" s="346"/>
      <c r="E40" s="346"/>
    </row>
    <row r="41" spans="1:5" x14ac:dyDescent="0.2">
      <c r="A41" s="12" t="s">
        <v>261</v>
      </c>
      <c r="B41" s="54">
        <f>48+39</f>
        <v>87</v>
      </c>
      <c r="C41" s="54">
        <v>81</v>
      </c>
      <c r="D41" s="34">
        <v>41</v>
      </c>
      <c r="E41" s="128">
        <v>43</v>
      </c>
    </row>
    <row r="42" spans="1:5" ht="24.75" customHeight="1" x14ac:dyDescent="0.2">
      <c r="A42" s="32" t="s">
        <v>260</v>
      </c>
      <c r="B42" s="4">
        <v>10405</v>
      </c>
      <c r="C42" s="4">
        <v>1225</v>
      </c>
      <c r="D42" s="6">
        <v>8643</v>
      </c>
      <c r="E42" s="128">
        <v>378</v>
      </c>
    </row>
    <row r="43" spans="1:5" x14ac:dyDescent="0.2">
      <c r="A43" s="12" t="s">
        <v>259</v>
      </c>
      <c r="B43" s="54">
        <v>26</v>
      </c>
      <c r="C43" s="54" t="s">
        <v>72</v>
      </c>
      <c r="D43" s="54" t="s">
        <v>72</v>
      </c>
      <c r="E43" s="54" t="s">
        <v>72</v>
      </c>
    </row>
    <row r="44" spans="1:5" x14ac:dyDescent="0.2">
      <c r="A44" s="12" t="s">
        <v>258</v>
      </c>
      <c r="B44" s="54">
        <v>1</v>
      </c>
      <c r="C44" s="54" t="s">
        <v>72</v>
      </c>
      <c r="D44" s="54" t="s">
        <v>72</v>
      </c>
      <c r="E44" s="54" t="s">
        <v>72</v>
      </c>
    </row>
    <row r="45" spans="1:5" ht="22.5" x14ac:dyDescent="0.2">
      <c r="A45" s="32" t="s">
        <v>257</v>
      </c>
      <c r="B45" s="4">
        <v>5220</v>
      </c>
      <c r="C45" s="4">
        <v>3785</v>
      </c>
      <c r="D45" s="6">
        <v>4567</v>
      </c>
      <c r="E45" s="128">
        <v>4732</v>
      </c>
    </row>
    <row r="46" spans="1:5" x14ac:dyDescent="0.2">
      <c r="A46" s="45" t="s">
        <v>256</v>
      </c>
      <c r="B46" s="128" t="s">
        <v>0</v>
      </c>
      <c r="C46" s="128" t="s">
        <v>0</v>
      </c>
      <c r="D46" s="34">
        <v>5613</v>
      </c>
      <c r="E46" s="128">
        <v>9905</v>
      </c>
    </row>
    <row r="47" spans="1:5" x14ac:dyDescent="0.2">
      <c r="A47" s="45" t="s">
        <v>255</v>
      </c>
      <c r="B47" s="128" t="s">
        <v>0</v>
      </c>
      <c r="C47" s="128" t="s">
        <v>0</v>
      </c>
      <c r="D47" s="34">
        <v>2468</v>
      </c>
      <c r="E47" s="54" t="s">
        <v>72</v>
      </c>
    </row>
    <row r="48" spans="1:5" x14ac:dyDescent="0.2">
      <c r="A48" s="12" t="s">
        <v>73</v>
      </c>
      <c r="B48" s="54">
        <v>1</v>
      </c>
      <c r="C48" s="54" t="s">
        <v>72</v>
      </c>
      <c r="D48" s="54" t="s">
        <v>72</v>
      </c>
      <c r="E48" s="54" t="s">
        <v>72</v>
      </c>
    </row>
  </sheetData>
  <mergeCells count="3">
    <mergeCell ref="A3:E3"/>
    <mergeCell ref="A24:E24"/>
    <mergeCell ref="A40:E40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46E6A-F855-4166-9C0A-E0BF2FB9DA92}">
  <dimension ref="A1:E28"/>
  <sheetViews>
    <sheetView workbookViewId="0"/>
  </sheetViews>
  <sheetFormatPr defaultRowHeight="11.25" x14ac:dyDescent="0.2"/>
  <cols>
    <col min="1" max="1" width="34.5703125" style="1" customWidth="1"/>
    <col min="2" max="3" width="9" style="1" customWidth="1"/>
    <col min="4" max="16384" width="9.140625" style="1"/>
  </cols>
  <sheetData>
    <row r="1" spans="1:5" s="26" customFormat="1" ht="12" thickBot="1" x14ac:dyDescent="0.3">
      <c r="A1" s="29" t="s">
        <v>321</v>
      </c>
      <c r="B1" s="37"/>
      <c r="C1" s="27"/>
    </row>
    <row r="2" spans="1:5" s="26" customFormat="1" x14ac:dyDescent="0.25">
      <c r="A2" s="130" t="s">
        <v>23</v>
      </c>
      <c r="B2" s="35">
        <v>2000</v>
      </c>
      <c r="C2" s="35">
        <v>2009</v>
      </c>
      <c r="D2" s="35">
        <v>2010</v>
      </c>
      <c r="E2" s="23">
        <v>2011</v>
      </c>
    </row>
    <row r="3" spans="1:5" s="50" customFormat="1" x14ac:dyDescent="0.2">
      <c r="A3" s="346" t="s">
        <v>320</v>
      </c>
      <c r="B3" s="346"/>
      <c r="C3" s="346"/>
      <c r="D3" s="346"/>
      <c r="E3" s="346"/>
    </row>
    <row r="4" spans="1:5" x14ac:dyDescent="0.2">
      <c r="A4" s="12" t="s">
        <v>143</v>
      </c>
      <c r="B4" s="21">
        <v>184</v>
      </c>
      <c r="C4" s="124">
        <v>153</v>
      </c>
      <c r="D4" s="34">
        <v>147</v>
      </c>
      <c r="E4" s="34">
        <v>149</v>
      </c>
    </row>
    <row r="5" spans="1:5" s="8" customFormat="1" x14ac:dyDescent="0.25">
      <c r="A5" s="33" t="s">
        <v>319</v>
      </c>
      <c r="B5" s="92">
        <v>3977.85</v>
      </c>
      <c r="C5" s="92">
        <v>2272.6999999999998</v>
      </c>
      <c r="D5" s="92">
        <v>2172.6999999999998</v>
      </c>
      <c r="E5" s="92">
        <v>2374.4</v>
      </c>
    </row>
    <row r="6" spans="1:5" x14ac:dyDescent="0.2">
      <c r="A6" s="45" t="s">
        <v>6</v>
      </c>
      <c r="B6" s="129"/>
      <c r="C6" s="84"/>
      <c r="D6" s="92"/>
      <c r="E6" s="92"/>
    </row>
    <row r="7" spans="1:5" x14ac:dyDescent="0.2">
      <c r="A7" s="39" t="s">
        <v>318</v>
      </c>
      <c r="B7" s="13">
        <v>225</v>
      </c>
      <c r="C7" s="13">
        <v>115.9</v>
      </c>
      <c r="D7" s="92">
        <v>121</v>
      </c>
      <c r="E7" s="92">
        <v>127.7</v>
      </c>
    </row>
    <row r="8" spans="1:5" x14ac:dyDescent="0.2">
      <c r="A8" s="32" t="s">
        <v>317</v>
      </c>
      <c r="B8" s="129"/>
      <c r="C8" s="84"/>
      <c r="D8" s="92"/>
      <c r="E8" s="92"/>
    </row>
    <row r="9" spans="1:5" x14ac:dyDescent="0.2">
      <c r="A9" s="43" t="s">
        <v>316</v>
      </c>
      <c r="B9" s="42">
        <v>40.5</v>
      </c>
      <c r="C9" s="84">
        <v>32.5</v>
      </c>
      <c r="D9" s="92">
        <v>29.3</v>
      </c>
      <c r="E9" s="92">
        <v>28.6</v>
      </c>
    </row>
    <row r="10" spans="1:5" x14ac:dyDescent="0.2">
      <c r="A10" s="5" t="s">
        <v>315</v>
      </c>
      <c r="B10" s="13">
        <v>31.9</v>
      </c>
      <c r="C10" s="13">
        <v>23.5</v>
      </c>
      <c r="D10" s="92">
        <v>25</v>
      </c>
      <c r="E10" s="92">
        <v>24.5</v>
      </c>
    </row>
    <row r="11" spans="1:5" x14ac:dyDescent="0.2">
      <c r="A11" s="346" t="s">
        <v>314</v>
      </c>
      <c r="B11" s="346"/>
      <c r="C11" s="346"/>
      <c r="D11" s="346"/>
      <c r="E11" s="346"/>
    </row>
    <row r="12" spans="1:5" x14ac:dyDescent="0.2">
      <c r="A12" s="12" t="s">
        <v>313</v>
      </c>
      <c r="B12" s="21">
        <v>162</v>
      </c>
      <c r="C12" s="34">
        <v>155</v>
      </c>
      <c r="D12" s="6">
        <v>153</v>
      </c>
      <c r="E12" s="6">
        <v>155</v>
      </c>
    </row>
    <row r="13" spans="1:5" x14ac:dyDescent="0.2">
      <c r="A13" s="12" t="s">
        <v>312</v>
      </c>
      <c r="B13" s="92">
        <v>2035.4</v>
      </c>
      <c r="C13" s="92">
        <v>1728.7</v>
      </c>
      <c r="D13" s="92">
        <v>1476.5</v>
      </c>
      <c r="E13" s="92">
        <v>1480.9</v>
      </c>
    </row>
    <row r="14" spans="1:5" x14ac:dyDescent="0.2">
      <c r="A14" s="12" t="s">
        <v>6</v>
      </c>
      <c r="B14" s="129"/>
      <c r="C14" s="84"/>
      <c r="D14" s="92"/>
      <c r="E14" s="92"/>
    </row>
    <row r="15" spans="1:5" ht="12.75" customHeight="1" x14ac:dyDescent="0.2">
      <c r="A15" s="44" t="s">
        <v>311</v>
      </c>
      <c r="B15" s="13">
        <v>78.900000000000006</v>
      </c>
      <c r="C15" s="13">
        <v>28.5</v>
      </c>
      <c r="D15" s="13">
        <v>30.3</v>
      </c>
      <c r="E15" s="92">
        <v>28.1</v>
      </c>
    </row>
    <row r="16" spans="1:5" x14ac:dyDescent="0.2">
      <c r="A16" s="12" t="s">
        <v>310</v>
      </c>
      <c r="B16" s="21">
        <v>3598</v>
      </c>
      <c r="C16" s="34">
        <v>1448</v>
      </c>
      <c r="D16" s="34">
        <v>1811</v>
      </c>
      <c r="E16" s="34">
        <v>1515</v>
      </c>
    </row>
    <row r="17" spans="1:5" x14ac:dyDescent="0.2">
      <c r="A17" s="43" t="s">
        <v>309</v>
      </c>
      <c r="B17" s="21">
        <v>2504</v>
      </c>
      <c r="C17" s="34">
        <v>920</v>
      </c>
      <c r="D17" s="6">
        <v>1163</v>
      </c>
      <c r="E17" s="34">
        <v>990</v>
      </c>
    </row>
    <row r="18" spans="1:5" x14ac:dyDescent="0.2">
      <c r="A18" s="43" t="s">
        <v>308</v>
      </c>
      <c r="B18" s="21">
        <v>1094</v>
      </c>
      <c r="C18" s="34">
        <v>528</v>
      </c>
      <c r="D18" s="6">
        <v>648</v>
      </c>
      <c r="E18" s="34">
        <v>525</v>
      </c>
    </row>
    <row r="19" spans="1:5" x14ac:dyDescent="0.2">
      <c r="A19" s="12" t="s">
        <v>307</v>
      </c>
      <c r="B19" s="129"/>
      <c r="D19" s="6"/>
      <c r="E19" s="34"/>
    </row>
    <row r="20" spans="1:5" x14ac:dyDescent="0.2">
      <c r="A20" s="43" t="s">
        <v>306</v>
      </c>
      <c r="B20" s="42">
        <v>3.52</v>
      </c>
      <c r="C20" s="84">
        <v>1.4</v>
      </c>
      <c r="D20" s="92">
        <v>1.8</v>
      </c>
      <c r="E20" s="92">
        <v>1.5</v>
      </c>
    </row>
    <row r="21" spans="1:5" x14ac:dyDescent="0.2">
      <c r="A21" s="43" t="s">
        <v>305</v>
      </c>
      <c r="B21" s="42">
        <v>0.35</v>
      </c>
      <c r="C21" s="84">
        <v>5.3700461510716301E-2</v>
      </c>
      <c r="D21" s="84">
        <v>5.3700461510716301E-2</v>
      </c>
      <c r="E21" s="92">
        <v>0.12535442082171025</v>
      </c>
    </row>
    <row r="22" spans="1:5" x14ac:dyDescent="0.2">
      <c r="A22" s="12" t="s">
        <v>304</v>
      </c>
      <c r="B22" s="21">
        <v>3314</v>
      </c>
      <c r="C22" s="34">
        <v>1120</v>
      </c>
      <c r="D22" s="6">
        <v>1256</v>
      </c>
      <c r="E22" s="6">
        <v>1050</v>
      </c>
    </row>
    <row r="23" spans="1:5" x14ac:dyDescent="0.2">
      <c r="A23" s="32" t="s">
        <v>303</v>
      </c>
      <c r="B23" s="6">
        <v>390772</v>
      </c>
      <c r="C23" s="6">
        <v>734166</v>
      </c>
      <c r="D23" s="6">
        <v>734242</v>
      </c>
      <c r="E23" s="6">
        <v>761354</v>
      </c>
    </row>
    <row r="24" spans="1:5" x14ac:dyDescent="0.2">
      <c r="A24" s="12" t="s">
        <v>6</v>
      </c>
      <c r="B24" s="4"/>
      <c r="C24" s="34"/>
      <c r="D24" s="92"/>
      <c r="E24" s="6"/>
    </row>
    <row r="25" spans="1:5" x14ac:dyDescent="0.2">
      <c r="A25" s="43" t="s">
        <v>302</v>
      </c>
      <c r="B25" s="6">
        <v>48795</v>
      </c>
      <c r="C25" s="6">
        <v>139636</v>
      </c>
      <c r="D25" s="6">
        <v>147480</v>
      </c>
      <c r="E25" s="6">
        <v>161327</v>
      </c>
    </row>
    <row r="26" spans="1:5" x14ac:dyDescent="0.2">
      <c r="A26" s="43" t="s">
        <v>301</v>
      </c>
      <c r="B26" s="6">
        <v>128809</v>
      </c>
      <c r="C26" s="6">
        <v>250106</v>
      </c>
      <c r="D26" s="6">
        <v>248893</v>
      </c>
      <c r="E26" s="6">
        <v>262112</v>
      </c>
    </row>
    <row r="27" spans="1:5" x14ac:dyDescent="0.2">
      <c r="A27" s="43" t="s">
        <v>300</v>
      </c>
      <c r="B27" s="6">
        <v>13374</v>
      </c>
      <c r="C27" s="6">
        <v>20015</v>
      </c>
      <c r="D27" s="6">
        <v>19694</v>
      </c>
      <c r="E27" s="6">
        <v>20312</v>
      </c>
    </row>
    <row r="28" spans="1:5" x14ac:dyDescent="0.2">
      <c r="A28" s="43" t="s">
        <v>299</v>
      </c>
      <c r="B28" s="21">
        <v>131657</v>
      </c>
      <c r="C28" s="34">
        <v>308198</v>
      </c>
      <c r="D28" s="6">
        <v>303365</v>
      </c>
      <c r="E28" s="6">
        <v>302295</v>
      </c>
    </row>
  </sheetData>
  <mergeCells count="2">
    <mergeCell ref="A3:E3"/>
    <mergeCell ref="A11:E11"/>
  </mergeCells>
  <pageMargins left="0.75" right="0.75" top="1" bottom="1" header="0.5" footer="0.5"/>
  <headerFooter alignWithMargins="0"/>
  <legacy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AE25C-5154-4316-B22F-404C210B4921}">
  <dimension ref="A1:E7"/>
  <sheetViews>
    <sheetView workbookViewId="0"/>
  </sheetViews>
  <sheetFormatPr defaultRowHeight="11.25" x14ac:dyDescent="0.2"/>
  <cols>
    <col min="1" max="1" width="23.42578125" style="1" customWidth="1"/>
    <col min="2" max="3" width="10.5703125" style="1" customWidth="1"/>
    <col min="4" max="16384" width="9.140625" style="1"/>
  </cols>
  <sheetData>
    <row r="1" spans="1:5" ht="12" thickBot="1" x14ac:dyDescent="0.25">
      <c r="A1" s="29" t="s">
        <v>326</v>
      </c>
      <c r="B1" s="37"/>
      <c r="C1" s="28"/>
    </row>
    <row r="2" spans="1:5" x14ac:dyDescent="0.2">
      <c r="A2" s="40" t="s">
        <v>23</v>
      </c>
      <c r="B2" s="35">
        <v>2000</v>
      </c>
      <c r="C2" s="35">
        <v>2009</v>
      </c>
      <c r="D2" s="35">
        <v>2010</v>
      </c>
      <c r="E2" s="23">
        <v>2011</v>
      </c>
    </row>
    <row r="3" spans="1:5" x14ac:dyDescent="0.2">
      <c r="A3" s="132" t="s">
        <v>325</v>
      </c>
      <c r="B3" s="54">
        <v>121</v>
      </c>
      <c r="C3" s="34">
        <v>125</v>
      </c>
      <c r="D3" s="34">
        <v>125</v>
      </c>
      <c r="E3" s="34">
        <v>125</v>
      </c>
    </row>
    <row r="4" spans="1:5" x14ac:dyDescent="0.2">
      <c r="A4" s="1" t="s">
        <v>312</v>
      </c>
      <c r="B4" s="103">
        <v>1966</v>
      </c>
      <c r="C4" s="34">
        <v>1289</v>
      </c>
      <c r="D4" s="34">
        <v>1246.271</v>
      </c>
      <c r="E4" s="34">
        <v>1412.806</v>
      </c>
    </row>
    <row r="5" spans="1:5" x14ac:dyDescent="0.2">
      <c r="A5" s="131" t="s">
        <v>324</v>
      </c>
      <c r="B5" s="103">
        <v>764</v>
      </c>
      <c r="C5" s="34">
        <v>1033</v>
      </c>
      <c r="D5" s="34">
        <v>1427</v>
      </c>
      <c r="E5" s="34">
        <v>1582</v>
      </c>
    </row>
    <row r="6" spans="1:5" x14ac:dyDescent="0.2">
      <c r="A6" s="93" t="s">
        <v>323</v>
      </c>
      <c r="B6" s="103">
        <v>365</v>
      </c>
      <c r="C6" s="34">
        <v>490</v>
      </c>
      <c r="D6" s="34">
        <v>505</v>
      </c>
      <c r="E6" s="34">
        <v>565</v>
      </c>
    </row>
    <row r="7" spans="1:5" x14ac:dyDescent="0.2">
      <c r="A7" s="93" t="s">
        <v>322</v>
      </c>
      <c r="B7" s="103">
        <v>1183</v>
      </c>
      <c r="C7" s="34">
        <v>872</v>
      </c>
      <c r="D7" s="34">
        <v>1170</v>
      </c>
      <c r="E7" s="34">
        <v>1369</v>
      </c>
    </row>
  </sheetData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DA657-7FAD-4100-9186-FFB0112EDA55}">
  <dimension ref="A1:E28"/>
  <sheetViews>
    <sheetView workbookViewId="0"/>
  </sheetViews>
  <sheetFormatPr defaultRowHeight="11.25" x14ac:dyDescent="0.2"/>
  <cols>
    <col min="1" max="1" width="28.7109375" style="1" customWidth="1"/>
    <col min="2" max="5" width="9.42578125" style="1" customWidth="1"/>
    <col min="6" max="16384" width="9.140625" style="1"/>
  </cols>
  <sheetData>
    <row r="1" spans="1:5" s="26" customFormat="1" ht="12" thickBot="1" x14ac:dyDescent="0.25">
      <c r="A1" s="29" t="s">
        <v>24</v>
      </c>
      <c r="B1" s="1"/>
      <c r="C1" s="28"/>
      <c r="D1" s="27"/>
    </row>
    <row r="2" spans="1:5" x14ac:dyDescent="0.2">
      <c r="A2" s="25" t="s">
        <v>23</v>
      </c>
      <c r="B2" s="23">
        <v>2005</v>
      </c>
      <c r="C2" s="23">
        <v>2009</v>
      </c>
      <c r="D2" s="24">
        <v>2010</v>
      </c>
      <c r="E2" s="23">
        <v>2011</v>
      </c>
    </row>
    <row r="3" spans="1:5" s="12" customFormat="1" x14ac:dyDescent="0.25">
      <c r="A3" s="345" t="s">
        <v>22</v>
      </c>
      <c r="B3" s="345"/>
      <c r="C3" s="345"/>
      <c r="D3" s="345"/>
      <c r="E3" s="345"/>
    </row>
    <row r="4" spans="1:5" s="15" customFormat="1" x14ac:dyDescent="0.2">
      <c r="A4" s="11" t="s">
        <v>7</v>
      </c>
      <c r="B4" s="10">
        <v>32563</v>
      </c>
      <c r="C4" s="22">
        <v>35196</v>
      </c>
      <c r="D4" s="22">
        <v>33943</v>
      </c>
      <c r="E4" s="22">
        <v>34736</v>
      </c>
    </row>
    <row r="5" spans="1:5" s="15" customFormat="1" x14ac:dyDescent="0.2">
      <c r="A5" s="8" t="s">
        <v>21</v>
      </c>
      <c r="B5" s="10"/>
      <c r="C5" s="22"/>
      <c r="D5" s="22"/>
      <c r="E5" s="21"/>
    </row>
    <row r="6" spans="1:5" s="15" customFormat="1" x14ac:dyDescent="0.2">
      <c r="A6" s="20" t="s">
        <v>20</v>
      </c>
      <c r="B6" s="4">
        <v>2596</v>
      </c>
      <c r="C6" s="3">
        <v>2310</v>
      </c>
      <c r="D6" s="3">
        <v>2908</v>
      </c>
      <c r="E6" s="3">
        <v>2802</v>
      </c>
    </row>
    <row r="7" spans="1:5" s="15" customFormat="1" x14ac:dyDescent="0.2">
      <c r="A7" s="20" t="s">
        <v>19</v>
      </c>
      <c r="B7" s="4">
        <v>3097</v>
      </c>
      <c r="C7" s="3">
        <v>3050</v>
      </c>
      <c r="D7" s="3">
        <v>3016</v>
      </c>
      <c r="E7" s="3">
        <v>3066</v>
      </c>
    </row>
    <row r="8" spans="1:5" s="15" customFormat="1" x14ac:dyDescent="0.2">
      <c r="A8" s="20" t="s">
        <v>18</v>
      </c>
      <c r="B8" s="4">
        <v>3394</v>
      </c>
      <c r="C8" s="3">
        <v>3381</v>
      </c>
      <c r="D8" s="3">
        <v>3160</v>
      </c>
      <c r="E8" s="3">
        <v>3251</v>
      </c>
    </row>
    <row r="9" spans="1:5" s="15" customFormat="1" x14ac:dyDescent="0.2">
      <c r="A9" s="20" t="s">
        <v>17</v>
      </c>
      <c r="B9" s="4">
        <v>3707</v>
      </c>
      <c r="C9" s="3">
        <v>3953</v>
      </c>
      <c r="D9" s="3">
        <v>3640</v>
      </c>
      <c r="E9" s="3">
        <v>3697</v>
      </c>
    </row>
    <row r="10" spans="1:5" s="15" customFormat="1" x14ac:dyDescent="0.2">
      <c r="A10" s="20" t="s">
        <v>16</v>
      </c>
      <c r="B10" s="4">
        <v>4258</v>
      </c>
      <c r="C10" s="3">
        <v>4148</v>
      </c>
      <c r="D10" s="3">
        <v>3928</v>
      </c>
      <c r="E10" s="3">
        <v>3967</v>
      </c>
    </row>
    <row r="11" spans="1:5" s="15" customFormat="1" x14ac:dyDescent="0.2">
      <c r="A11" s="19" t="s">
        <v>15</v>
      </c>
      <c r="B11" s="4">
        <v>4844</v>
      </c>
      <c r="C11" s="3">
        <v>4700</v>
      </c>
      <c r="D11" s="3">
        <v>4491</v>
      </c>
      <c r="E11" s="3">
        <v>4386</v>
      </c>
    </row>
    <row r="12" spans="1:5" s="15" customFormat="1" x14ac:dyDescent="0.2">
      <c r="A12" s="19" t="s">
        <v>14</v>
      </c>
      <c r="B12" s="4">
        <v>4109</v>
      </c>
      <c r="C12" s="3">
        <v>4500</v>
      </c>
      <c r="D12" s="3">
        <v>4452</v>
      </c>
      <c r="E12" s="3">
        <v>4834</v>
      </c>
    </row>
    <row r="13" spans="1:5" s="15" customFormat="1" x14ac:dyDescent="0.2">
      <c r="A13" s="19" t="s">
        <v>13</v>
      </c>
      <c r="B13" s="4">
        <v>3477</v>
      </c>
      <c r="C13" s="3">
        <v>3808</v>
      </c>
      <c r="D13" s="3">
        <v>3508</v>
      </c>
      <c r="E13" s="3">
        <v>3788</v>
      </c>
    </row>
    <row r="14" spans="1:5" s="15" customFormat="1" x14ac:dyDescent="0.2">
      <c r="A14" s="19" t="s">
        <v>12</v>
      </c>
      <c r="B14" s="4">
        <v>3081</v>
      </c>
      <c r="C14" s="3">
        <v>5346</v>
      </c>
      <c r="D14" s="3">
        <v>4840</v>
      </c>
      <c r="E14" s="3">
        <v>4945</v>
      </c>
    </row>
    <row r="15" spans="1:5" x14ac:dyDescent="0.2">
      <c r="A15" s="8" t="s">
        <v>6</v>
      </c>
      <c r="B15" s="8"/>
      <c r="C15" s="8"/>
      <c r="D15" s="8"/>
    </row>
    <row r="16" spans="1:5" x14ac:dyDescent="0.2">
      <c r="A16" s="5" t="s">
        <v>10</v>
      </c>
      <c r="B16" s="18">
        <v>11780</v>
      </c>
      <c r="C16" s="6">
        <v>12943</v>
      </c>
      <c r="D16" s="6">
        <v>11534</v>
      </c>
      <c r="E16" s="6">
        <v>10560</v>
      </c>
    </row>
    <row r="17" spans="1:5" x14ac:dyDescent="0.2">
      <c r="A17" s="5" t="s">
        <v>9</v>
      </c>
      <c r="B17" s="18">
        <v>4508</v>
      </c>
      <c r="C17" s="6">
        <v>4920</v>
      </c>
      <c r="D17" s="6">
        <v>5052</v>
      </c>
      <c r="E17" s="6">
        <v>5236</v>
      </c>
    </row>
    <row r="18" spans="1:5" s="15" customFormat="1" ht="12" customHeight="1" x14ac:dyDescent="0.2">
      <c r="A18" s="17" t="s">
        <v>11</v>
      </c>
      <c r="B18" s="16">
        <v>32.299999999999997</v>
      </c>
      <c r="C18" s="16">
        <v>35.1</v>
      </c>
      <c r="D18" s="16">
        <v>34</v>
      </c>
      <c r="E18" s="16">
        <v>34.9</v>
      </c>
    </row>
    <row r="19" spans="1:5" x14ac:dyDescent="0.2">
      <c r="A19" s="5" t="s">
        <v>10</v>
      </c>
      <c r="B19" s="14">
        <v>69.400000000000006</v>
      </c>
      <c r="C19" s="13">
        <v>75.2</v>
      </c>
      <c r="D19" s="8">
        <v>66.5</v>
      </c>
      <c r="E19" s="8">
        <v>60.7</v>
      </c>
    </row>
    <row r="20" spans="1:5" s="8" customFormat="1" x14ac:dyDescent="0.25">
      <c r="A20" s="5" t="s">
        <v>9</v>
      </c>
      <c r="B20" s="14">
        <v>4.5</v>
      </c>
      <c r="C20" s="13">
        <v>4.9000000000000004</v>
      </c>
      <c r="D20" s="8">
        <v>5.0999999999999996</v>
      </c>
      <c r="E20" s="8">
        <v>5.3</v>
      </c>
    </row>
    <row r="21" spans="1:5" s="12" customFormat="1" x14ac:dyDescent="0.25">
      <c r="A21" s="346" t="s">
        <v>8</v>
      </c>
      <c r="B21" s="346"/>
      <c r="C21" s="346"/>
      <c r="D21" s="346"/>
      <c r="E21" s="346"/>
    </row>
    <row r="22" spans="1:5" x14ac:dyDescent="0.2">
      <c r="A22" s="11" t="s">
        <v>7</v>
      </c>
      <c r="B22" s="10">
        <v>101326</v>
      </c>
      <c r="C22" s="9">
        <v>97863</v>
      </c>
      <c r="D22" s="9">
        <v>96373</v>
      </c>
      <c r="E22" s="2" t="s">
        <v>0</v>
      </c>
    </row>
    <row r="23" spans="1:5" x14ac:dyDescent="0.2">
      <c r="A23" s="8" t="s">
        <v>6</v>
      </c>
      <c r="B23" s="7"/>
      <c r="C23" s="6"/>
      <c r="E23" s="2"/>
    </row>
    <row r="24" spans="1:5" x14ac:dyDescent="0.2">
      <c r="A24" s="5" t="s">
        <v>5</v>
      </c>
      <c r="B24" s="4">
        <v>52055</v>
      </c>
      <c r="C24" s="3">
        <v>52667</v>
      </c>
      <c r="D24" s="3">
        <v>52729</v>
      </c>
      <c r="E24" s="2" t="s">
        <v>0</v>
      </c>
    </row>
    <row r="25" spans="1:5" x14ac:dyDescent="0.2">
      <c r="A25" s="5" t="s">
        <v>4</v>
      </c>
      <c r="B25" s="4">
        <v>5001</v>
      </c>
      <c r="C25" s="3">
        <v>5399</v>
      </c>
      <c r="D25" s="3">
        <v>4974</v>
      </c>
      <c r="E25" s="2" t="s">
        <v>0</v>
      </c>
    </row>
    <row r="26" spans="1:5" x14ac:dyDescent="0.2">
      <c r="A26" s="5" t="s">
        <v>3</v>
      </c>
      <c r="B26" s="4">
        <v>1997</v>
      </c>
      <c r="C26" s="3">
        <v>1685</v>
      </c>
      <c r="D26" s="3">
        <v>1718</v>
      </c>
      <c r="E26" s="2" t="s">
        <v>0</v>
      </c>
    </row>
    <row r="27" spans="1:5" x14ac:dyDescent="0.2">
      <c r="A27" s="5" t="s">
        <v>2</v>
      </c>
      <c r="B27" s="4">
        <v>2103</v>
      </c>
      <c r="C27" s="3">
        <v>2690</v>
      </c>
      <c r="D27" s="3">
        <v>2667</v>
      </c>
      <c r="E27" s="2" t="s">
        <v>0</v>
      </c>
    </row>
    <row r="28" spans="1:5" x14ac:dyDescent="0.2">
      <c r="A28" s="5" t="s">
        <v>1</v>
      </c>
      <c r="B28" s="4">
        <v>26397</v>
      </c>
      <c r="C28" s="3">
        <v>22232</v>
      </c>
      <c r="D28" s="3">
        <v>21808</v>
      </c>
      <c r="E28" s="2" t="s">
        <v>0</v>
      </c>
    </row>
  </sheetData>
  <mergeCells count="2">
    <mergeCell ref="A3:E3"/>
    <mergeCell ref="A21:E21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7A2EF-0527-405E-80D2-B10FF79F902F}">
  <dimension ref="A1:E14"/>
  <sheetViews>
    <sheetView workbookViewId="0"/>
  </sheetViews>
  <sheetFormatPr defaultRowHeight="11.25" x14ac:dyDescent="0.2"/>
  <cols>
    <col min="1" max="1" width="37.42578125" style="1" customWidth="1"/>
    <col min="2" max="4" width="8.85546875" style="1" customWidth="1"/>
    <col min="5" max="16384" width="9.140625" style="1"/>
  </cols>
  <sheetData>
    <row r="1" spans="1:5" s="8" customFormat="1" ht="12" thickBot="1" x14ac:dyDescent="0.3">
      <c r="A1" s="29" t="s">
        <v>333</v>
      </c>
      <c r="B1" s="135"/>
      <c r="D1" s="134"/>
    </row>
    <row r="2" spans="1:5" x14ac:dyDescent="0.2">
      <c r="A2" s="40" t="s">
        <v>23</v>
      </c>
      <c r="B2" s="35">
        <v>2000</v>
      </c>
      <c r="C2" s="35">
        <v>2009</v>
      </c>
      <c r="D2" s="24">
        <v>2010</v>
      </c>
      <c r="E2" s="35">
        <v>2011</v>
      </c>
    </row>
    <row r="3" spans="1:5" x14ac:dyDescent="0.2">
      <c r="A3" s="132" t="s">
        <v>325</v>
      </c>
      <c r="B3" s="88">
        <v>139</v>
      </c>
      <c r="C3" s="21">
        <v>135</v>
      </c>
      <c r="D3" s="21">
        <v>139</v>
      </c>
      <c r="E3" s="88">
        <v>140</v>
      </c>
    </row>
    <row r="4" spans="1:5" x14ac:dyDescent="0.2">
      <c r="A4" s="1" t="s">
        <v>42</v>
      </c>
      <c r="B4" s="6">
        <v>1262268</v>
      </c>
      <c r="C4" s="6">
        <v>1185793</v>
      </c>
      <c r="D4" s="6">
        <v>1176822</v>
      </c>
      <c r="E4" s="6">
        <v>1183845</v>
      </c>
    </row>
    <row r="5" spans="1:5" x14ac:dyDescent="0.2">
      <c r="A5" s="12" t="s">
        <v>6</v>
      </c>
      <c r="B5" s="6"/>
      <c r="E5" s="6"/>
    </row>
    <row r="6" spans="1:5" x14ac:dyDescent="0.2">
      <c r="A6" s="5" t="s">
        <v>332</v>
      </c>
      <c r="B6" s="6">
        <v>589080</v>
      </c>
      <c r="C6" s="6">
        <v>469029</v>
      </c>
      <c r="D6" s="6">
        <v>489553</v>
      </c>
      <c r="E6" s="6">
        <v>510565</v>
      </c>
    </row>
    <row r="7" spans="1:5" s="12" customFormat="1" x14ac:dyDescent="0.25">
      <c r="A7" s="32" t="s">
        <v>331</v>
      </c>
      <c r="B7" s="6">
        <v>130762</v>
      </c>
      <c r="C7" s="6">
        <v>133066</v>
      </c>
      <c r="D7" s="6">
        <v>136824</v>
      </c>
      <c r="E7" s="6">
        <v>136324</v>
      </c>
    </row>
    <row r="8" spans="1:5" x14ac:dyDescent="0.2">
      <c r="A8" s="12" t="s">
        <v>6</v>
      </c>
      <c r="B8" s="6"/>
      <c r="C8" s="6"/>
      <c r="D8" s="6"/>
      <c r="E8" s="6"/>
    </row>
    <row r="9" spans="1:5" x14ac:dyDescent="0.2">
      <c r="A9" s="38" t="s">
        <v>309</v>
      </c>
      <c r="B9" s="6">
        <v>46069</v>
      </c>
      <c r="C9" s="6">
        <v>45799</v>
      </c>
      <c r="D9" s="6">
        <v>47498</v>
      </c>
      <c r="E9" s="6">
        <v>48571</v>
      </c>
    </row>
    <row r="10" spans="1:5" x14ac:dyDescent="0.2">
      <c r="A10" s="38" t="s">
        <v>308</v>
      </c>
      <c r="B10" s="6">
        <v>84693</v>
      </c>
      <c r="C10" s="6">
        <v>87267</v>
      </c>
      <c r="D10" s="6">
        <v>89326</v>
      </c>
      <c r="E10" s="6">
        <v>87753</v>
      </c>
    </row>
    <row r="11" spans="1:5" x14ac:dyDescent="0.2">
      <c r="A11" s="1" t="s">
        <v>330</v>
      </c>
      <c r="B11" s="4">
        <v>22432</v>
      </c>
      <c r="C11" s="6">
        <v>18560</v>
      </c>
      <c r="D11" s="6">
        <v>18496</v>
      </c>
      <c r="E11" s="4">
        <v>15385</v>
      </c>
    </row>
    <row r="12" spans="1:5" x14ac:dyDescent="0.2">
      <c r="A12" s="1" t="s">
        <v>329</v>
      </c>
    </row>
    <row r="13" spans="1:5" x14ac:dyDescent="0.2">
      <c r="A13" s="38" t="s">
        <v>328</v>
      </c>
      <c r="B13" s="133">
        <v>128.19999999999999</v>
      </c>
      <c r="C13" s="13">
        <v>132.87566889187926</v>
      </c>
      <c r="D13" s="13">
        <v>137.01963663719059</v>
      </c>
      <c r="E13" s="13">
        <v>136.90267391236014</v>
      </c>
    </row>
    <row r="14" spans="1:5" x14ac:dyDescent="0.2">
      <c r="A14" s="38" t="s">
        <v>327</v>
      </c>
      <c r="B14" s="133">
        <v>22</v>
      </c>
      <c r="C14" s="13">
        <v>18.518057525607375</v>
      </c>
      <c r="D14" s="13">
        <v>18.495957459297845</v>
      </c>
      <c r="E14" s="13">
        <v>15.4286221147361</v>
      </c>
    </row>
  </sheetData>
  <pageMargins left="0.75" right="0.75" top="1" bottom="1" header="0.5" footer="0.5"/>
  <headerFooter alignWithMargins="0"/>
  <legacy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BE447-B66C-4145-BC0E-7FC7823C3301}">
  <dimension ref="A1:E10"/>
  <sheetViews>
    <sheetView workbookViewId="0"/>
  </sheetViews>
  <sheetFormatPr defaultRowHeight="11.25" x14ac:dyDescent="0.2"/>
  <cols>
    <col min="1" max="1" width="20.85546875" style="1" customWidth="1"/>
    <col min="2" max="5" width="9" style="1" customWidth="1"/>
    <col min="6" max="16384" width="9.140625" style="1"/>
  </cols>
  <sheetData>
    <row r="1" spans="1:5" s="8" customFormat="1" ht="12" thickBot="1" x14ac:dyDescent="0.3">
      <c r="A1" s="29" t="s">
        <v>336</v>
      </c>
      <c r="B1" s="135"/>
      <c r="D1" s="134"/>
    </row>
    <row r="2" spans="1:5" x14ac:dyDescent="0.2">
      <c r="A2" s="40" t="s">
        <v>23</v>
      </c>
      <c r="B2" s="35">
        <v>2000</v>
      </c>
      <c r="C2" s="35">
        <v>2009</v>
      </c>
      <c r="D2" s="35">
        <v>2010</v>
      </c>
      <c r="E2" s="35">
        <v>2011</v>
      </c>
    </row>
    <row r="3" spans="1:5" x14ac:dyDescent="0.2">
      <c r="A3" s="132" t="s">
        <v>325</v>
      </c>
      <c r="B3" s="34">
        <v>39</v>
      </c>
      <c r="C3" s="34">
        <v>24</v>
      </c>
      <c r="D3" s="54">
        <v>26</v>
      </c>
      <c r="E3" s="54">
        <v>26</v>
      </c>
    </row>
    <row r="4" spans="1:5" x14ac:dyDescent="0.2">
      <c r="A4" s="1" t="s">
        <v>42</v>
      </c>
      <c r="B4" s="136">
        <v>141282</v>
      </c>
      <c r="C4" s="136">
        <v>81476</v>
      </c>
      <c r="D4" s="136">
        <v>100047</v>
      </c>
      <c r="E4" s="136">
        <v>96523</v>
      </c>
    </row>
    <row r="5" spans="1:5" x14ac:dyDescent="0.2">
      <c r="A5" s="12" t="s">
        <v>6</v>
      </c>
    </row>
    <row r="6" spans="1:5" x14ac:dyDescent="0.2">
      <c r="A6" s="5" t="s">
        <v>332</v>
      </c>
      <c r="B6" s="136">
        <v>77591</v>
      </c>
      <c r="C6" s="136">
        <v>34846</v>
      </c>
      <c r="D6" s="136">
        <v>40000</v>
      </c>
      <c r="E6" s="136">
        <v>39705</v>
      </c>
    </row>
    <row r="7" spans="1:5" s="12" customFormat="1" x14ac:dyDescent="0.2">
      <c r="A7" s="12" t="s">
        <v>331</v>
      </c>
      <c r="B7" s="136">
        <v>18048</v>
      </c>
      <c r="C7" s="34">
        <v>13407</v>
      </c>
      <c r="D7" s="34">
        <v>13958</v>
      </c>
      <c r="E7" s="136">
        <v>10130</v>
      </c>
    </row>
    <row r="8" spans="1:5" x14ac:dyDescent="0.2">
      <c r="A8" s="38" t="s">
        <v>335</v>
      </c>
      <c r="B8" s="136">
        <v>10380</v>
      </c>
      <c r="C8" s="34">
        <v>8460</v>
      </c>
      <c r="D8" s="34">
        <v>9212</v>
      </c>
      <c r="E8" s="136">
        <v>6305</v>
      </c>
    </row>
    <row r="9" spans="1:5" x14ac:dyDescent="0.2">
      <c r="A9" s="38" t="s">
        <v>334</v>
      </c>
      <c r="B9" s="136">
        <v>7668</v>
      </c>
      <c r="C9" s="34">
        <v>4947</v>
      </c>
      <c r="D9" s="34">
        <v>4746</v>
      </c>
      <c r="E9" s="136">
        <v>3825</v>
      </c>
    </row>
    <row r="10" spans="1:5" x14ac:dyDescent="0.2">
      <c r="A10" s="1" t="s">
        <v>330</v>
      </c>
      <c r="B10" s="34">
        <v>9585</v>
      </c>
      <c r="C10" s="34">
        <v>4531</v>
      </c>
      <c r="D10" s="34">
        <v>4434</v>
      </c>
      <c r="E10" s="136">
        <v>3405</v>
      </c>
    </row>
  </sheetData>
  <pageMargins left="0.75" right="0.75" top="1" bottom="1" header="0.5" footer="0.5"/>
  <headerFooter alignWithMargins="0"/>
  <legacy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6743D-CE82-4E97-9ECA-72AD1C1EA38A}">
  <dimension ref="A1:E20"/>
  <sheetViews>
    <sheetView workbookViewId="0"/>
  </sheetViews>
  <sheetFormatPr defaultRowHeight="11.25" x14ac:dyDescent="0.2"/>
  <cols>
    <col min="1" max="1" width="16.85546875" style="1" customWidth="1"/>
    <col min="2" max="5" width="9.28515625" style="1" customWidth="1"/>
    <col min="6" max="16384" width="9.140625" style="1"/>
  </cols>
  <sheetData>
    <row r="1" spans="1:5" ht="12" thickBot="1" x14ac:dyDescent="0.25">
      <c r="A1" s="37" t="s">
        <v>351</v>
      </c>
      <c r="B1" s="37"/>
    </row>
    <row r="2" spans="1:5" x14ac:dyDescent="0.2">
      <c r="A2" s="141" t="s">
        <v>23</v>
      </c>
      <c r="B2" s="35">
        <v>2000</v>
      </c>
      <c r="C2" s="35">
        <v>2008</v>
      </c>
      <c r="D2" s="35">
        <v>2009</v>
      </c>
      <c r="E2" s="35">
        <v>2010</v>
      </c>
    </row>
    <row r="3" spans="1:5" s="15" customFormat="1" x14ac:dyDescent="0.2">
      <c r="A3" s="374" t="s">
        <v>350</v>
      </c>
      <c r="B3" s="374"/>
      <c r="C3" s="374"/>
      <c r="D3" s="374"/>
      <c r="E3" s="374"/>
    </row>
    <row r="4" spans="1:5" x14ac:dyDescent="0.2">
      <c r="A4" s="12" t="s">
        <v>349</v>
      </c>
      <c r="B4" s="103">
        <v>3237</v>
      </c>
      <c r="C4" s="34">
        <v>3100</v>
      </c>
      <c r="D4" s="34">
        <v>2302</v>
      </c>
      <c r="E4" s="34">
        <v>3079</v>
      </c>
    </row>
    <row r="5" spans="1:5" x14ac:dyDescent="0.2">
      <c r="A5" s="12" t="s">
        <v>348</v>
      </c>
      <c r="B5" s="103">
        <v>1464</v>
      </c>
      <c r="C5" s="34">
        <v>1535</v>
      </c>
      <c r="D5" s="34">
        <v>1500</v>
      </c>
      <c r="E5" s="34">
        <v>2258</v>
      </c>
    </row>
    <row r="6" spans="1:5" s="12" customFormat="1" x14ac:dyDescent="0.25">
      <c r="A6" s="138" t="s">
        <v>7</v>
      </c>
      <c r="B6" s="140">
        <v>4701</v>
      </c>
      <c r="C6" s="139">
        <f>+C4+C5</f>
        <v>4635</v>
      </c>
      <c r="D6" s="139">
        <v>3802</v>
      </c>
      <c r="E6" s="139">
        <v>5337</v>
      </c>
    </row>
    <row r="7" spans="1:5" s="15" customFormat="1" x14ac:dyDescent="0.2">
      <c r="A7" s="375" t="s">
        <v>347</v>
      </c>
      <c r="B7" s="375"/>
      <c r="C7" s="375"/>
      <c r="D7" s="375"/>
      <c r="E7" s="375"/>
    </row>
    <row r="8" spans="1:5" x14ac:dyDescent="0.2">
      <c r="A8" s="12" t="s">
        <v>309</v>
      </c>
      <c r="B8" s="103">
        <v>8784</v>
      </c>
      <c r="C8" s="34">
        <v>9264</v>
      </c>
      <c r="D8" s="34">
        <v>7996</v>
      </c>
      <c r="E8" s="34">
        <v>9854</v>
      </c>
    </row>
    <row r="9" spans="1:5" x14ac:dyDescent="0.2">
      <c r="A9" s="12" t="s">
        <v>308</v>
      </c>
      <c r="B9" s="103">
        <v>4005</v>
      </c>
      <c r="C9" s="34">
        <v>5089</v>
      </c>
      <c r="D9" s="34">
        <v>5144</v>
      </c>
      <c r="E9" s="34">
        <v>7069</v>
      </c>
    </row>
    <row r="10" spans="1:5" s="8" customFormat="1" x14ac:dyDescent="0.25">
      <c r="A10" s="138" t="s">
        <v>7</v>
      </c>
      <c r="B10" s="52">
        <v>12789</v>
      </c>
      <c r="C10" s="22">
        <v>14353</v>
      </c>
      <c r="D10" s="22">
        <v>13140</v>
      </c>
      <c r="E10" s="22">
        <v>16923</v>
      </c>
    </row>
    <row r="11" spans="1:5" s="45" customFormat="1" ht="25.5" customHeight="1" x14ac:dyDescent="0.25">
      <c r="A11" s="375" t="s">
        <v>346</v>
      </c>
      <c r="B11" s="375"/>
      <c r="C11" s="375"/>
      <c r="D11" s="375"/>
      <c r="E11" s="375"/>
    </row>
    <row r="12" spans="1:5" x14ac:dyDescent="0.2">
      <c r="A12" s="45" t="s">
        <v>345</v>
      </c>
      <c r="B12" s="84">
        <v>38.52529517554148</v>
      </c>
      <c r="C12" s="137">
        <v>11.326860841423949</v>
      </c>
      <c r="D12" s="137">
        <v>18.021308980213092</v>
      </c>
      <c r="E12" s="137">
        <v>11.723689653134787</v>
      </c>
    </row>
    <row r="13" spans="1:5" x14ac:dyDescent="0.2">
      <c r="A13" s="45" t="s">
        <v>344</v>
      </c>
      <c r="B13" s="84">
        <v>1.3370865587614356</v>
      </c>
      <c r="C13" s="137">
        <v>2.1143473570658036</v>
      </c>
      <c r="D13" s="137">
        <v>1.2328767123287672</v>
      </c>
      <c r="E13" s="137">
        <v>1.2527329669680316</v>
      </c>
    </row>
    <row r="14" spans="1:5" x14ac:dyDescent="0.2">
      <c r="A14" s="45" t="s">
        <v>343</v>
      </c>
      <c r="B14" s="84">
        <v>14.371725701774963</v>
      </c>
      <c r="C14" s="137">
        <v>35.426105717367854</v>
      </c>
      <c r="D14" s="137">
        <v>22.952815829528159</v>
      </c>
      <c r="E14" s="137">
        <v>23.104650475683979</v>
      </c>
    </row>
    <row r="15" spans="1:5" x14ac:dyDescent="0.2">
      <c r="A15" s="45" t="s">
        <v>342</v>
      </c>
      <c r="B15" s="84">
        <v>2.1111893033075297</v>
      </c>
      <c r="C15" s="137">
        <v>0.28047464940668826</v>
      </c>
      <c r="D15" s="137">
        <v>0.38812785388127852</v>
      </c>
      <c r="E15" s="137">
        <v>0.35454706612302783</v>
      </c>
    </row>
    <row r="16" spans="1:5" x14ac:dyDescent="0.2">
      <c r="A16" s="45" t="s">
        <v>341</v>
      </c>
      <c r="B16" s="84">
        <v>7.5377277347720693</v>
      </c>
      <c r="C16" s="137">
        <v>10.895361380798274</v>
      </c>
      <c r="D16" s="137">
        <v>10.045662100456621</v>
      </c>
      <c r="E16" s="137">
        <v>9.4250428411038225</v>
      </c>
    </row>
    <row r="17" spans="1:5" x14ac:dyDescent="0.2">
      <c r="A17" s="45" t="s">
        <v>340</v>
      </c>
      <c r="B17" s="84">
        <v>15.044178590976621</v>
      </c>
      <c r="C17" s="137">
        <v>29.104638619201729</v>
      </c>
      <c r="D17" s="137">
        <v>35.745814307458147</v>
      </c>
      <c r="E17" s="137">
        <v>45.606570938958811</v>
      </c>
    </row>
    <row r="18" spans="1:5" x14ac:dyDescent="0.2">
      <c r="A18" s="45" t="s">
        <v>339</v>
      </c>
      <c r="B18" s="84">
        <v>15.638439283759482</v>
      </c>
      <c r="C18" s="137">
        <v>5.825242718446602</v>
      </c>
      <c r="D18" s="137">
        <v>6.8493150684931505</v>
      </c>
      <c r="E18" s="137">
        <v>6.2754830703775921</v>
      </c>
    </row>
    <row r="19" spans="1:5" x14ac:dyDescent="0.2">
      <c r="A19" s="45" t="s">
        <v>338</v>
      </c>
      <c r="B19" s="84">
        <v>3.839236844162953</v>
      </c>
      <c r="C19" s="137">
        <v>1.7475728155339807</v>
      </c>
      <c r="D19" s="137">
        <v>3.9345509893455102</v>
      </c>
      <c r="E19" s="137">
        <v>1.6131891508597767</v>
      </c>
    </row>
    <row r="20" spans="1:5" x14ac:dyDescent="0.2">
      <c r="A20" s="45" t="s">
        <v>337</v>
      </c>
      <c r="B20" s="84">
        <v>1.595120806943467</v>
      </c>
      <c r="C20" s="137">
        <v>3.2793959007551243</v>
      </c>
      <c r="D20" s="137">
        <v>0.82952815829528159</v>
      </c>
      <c r="E20" s="137">
        <v>0.64409383679016718</v>
      </c>
    </row>
  </sheetData>
  <mergeCells count="3">
    <mergeCell ref="A3:E3"/>
    <mergeCell ref="A7:E7"/>
    <mergeCell ref="A11:E11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726EB-A74A-4AD7-8C1F-268961A17A4B}">
  <dimension ref="A1:E21"/>
  <sheetViews>
    <sheetView workbookViewId="0"/>
  </sheetViews>
  <sheetFormatPr defaultRowHeight="11.25" x14ac:dyDescent="0.2"/>
  <cols>
    <col min="1" max="1" width="31.7109375" style="1" customWidth="1"/>
    <col min="2" max="5" width="9.28515625" style="1" customWidth="1"/>
    <col min="6" max="16384" width="9.140625" style="1"/>
  </cols>
  <sheetData>
    <row r="1" spans="1:5" ht="12" thickBot="1" x14ac:dyDescent="0.25">
      <c r="A1" s="11" t="s">
        <v>362</v>
      </c>
      <c r="B1" s="146"/>
    </row>
    <row r="2" spans="1:5" x14ac:dyDescent="0.2">
      <c r="A2" s="40" t="s">
        <v>23</v>
      </c>
      <c r="B2" s="145">
        <v>2005</v>
      </c>
      <c r="C2" s="35">
        <v>2009</v>
      </c>
      <c r="D2" s="35">
        <v>2010</v>
      </c>
      <c r="E2" s="35">
        <v>2011</v>
      </c>
    </row>
    <row r="3" spans="1:5" s="15" customFormat="1" x14ac:dyDescent="0.2">
      <c r="A3" s="20" t="s">
        <v>361</v>
      </c>
      <c r="B3" s="144">
        <v>432</v>
      </c>
      <c r="C3" s="144">
        <v>559.44000000000005</v>
      </c>
      <c r="D3" s="144">
        <v>522</v>
      </c>
      <c r="E3" s="144">
        <v>474.76799999999997</v>
      </c>
    </row>
    <row r="4" spans="1:5" x14ac:dyDescent="0.2">
      <c r="A4" s="38" t="s">
        <v>309</v>
      </c>
      <c r="B4" s="34">
        <v>324</v>
      </c>
      <c r="C4" s="34">
        <v>420.19200000000001</v>
      </c>
      <c r="D4" s="34">
        <v>399</v>
      </c>
      <c r="E4" s="34">
        <v>359.56799999999998</v>
      </c>
    </row>
    <row r="5" spans="1:5" x14ac:dyDescent="0.2">
      <c r="A5" s="38" t="s">
        <v>308</v>
      </c>
      <c r="B5" s="34">
        <v>108</v>
      </c>
      <c r="C5" s="34">
        <v>139.24799999999999</v>
      </c>
      <c r="D5" s="34">
        <v>123</v>
      </c>
      <c r="E5" s="34">
        <v>115.2</v>
      </c>
    </row>
    <row r="6" spans="1:5" x14ac:dyDescent="0.2">
      <c r="A6" s="143" t="s">
        <v>360</v>
      </c>
      <c r="B6" s="6">
        <v>32888</v>
      </c>
      <c r="C6" s="6">
        <v>15071</v>
      </c>
      <c r="D6" s="6">
        <v>18984</v>
      </c>
      <c r="E6" s="6">
        <v>16035</v>
      </c>
    </row>
    <row r="7" spans="1:5" x14ac:dyDescent="0.2">
      <c r="A7" s="38" t="s">
        <v>309</v>
      </c>
      <c r="B7" s="34">
        <v>24470</v>
      </c>
      <c r="C7" s="34">
        <v>11178</v>
      </c>
      <c r="D7" s="6">
        <v>13772</v>
      </c>
      <c r="E7" s="6">
        <v>11675</v>
      </c>
    </row>
    <row r="8" spans="1:5" x14ac:dyDescent="0.2">
      <c r="A8" s="38" t="s">
        <v>308</v>
      </c>
      <c r="B8" s="34">
        <v>8418</v>
      </c>
      <c r="C8" s="34">
        <v>3893</v>
      </c>
      <c r="D8" s="6">
        <v>4856</v>
      </c>
      <c r="E8" s="6">
        <v>3907</v>
      </c>
    </row>
    <row r="9" spans="1:5" x14ac:dyDescent="0.2">
      <c r="A9" s="38" t="s">
        <v>353</v>
      </c>
      <c r="B9" s="54" t="s">
        <v>72</v>
      </c>
      <c r="C9" s="54" t="s">
        <v>72</v>
      </c>
      <c r="D9" s="6">
        <v>356</v>
      </c>
      <c r="E9" s="6">
        <v>453</v>
      </c>
    </row>
    <row r="10" spans="1:5" ht="11.25" customHeight="1" x14ac:dyDescent="0.2">
      <c r="A10" s="33" t="s">
        <v>359</v>
      </c>
      <c r="B10" s="92">
        <v>32.6</v>
      </c>
      <c r="C10" s="92">
        <v>15</v>
      </c>
      <c r="D10" s="92">
        <v>19.011144111562491</v>
      </c>
      <c r="E10" s="92">
        <v>16.103066049886262</v>
      </c>
    </row>
    <row r="11" spans="1:5" ht="22.5" x14ac:dyDescent="0.2">
      <c r="A11" s="33" t="s">
        <v>358</v>
      </c>
      <c r="B11" s="6">
        <v>30989</v>
      </c>
      <c r="C11" s="6">
        <v>11897</v>
      </c>
      <c r="D11" s="6">
        <v>14270</v>
      </c>
      <c r="E11" s="6">
        <v>11977</v>
      </c>
    </row>
    <row r="12" spans="1:5" x14ac:dyDescent="0.2">
      <c r="A12" s="33" t="s">
        <v>21</v>
      </c>
      <c r="B12" s="6"/>
      <c r="C12" s="6"/>
      <c r="D12" s="6"/>
      <c r="E12" s="6"/>
    </row>
    <row r="13" spans="1:5" x14ac:dyDescent="0.2">
      <c r="A13" s="38" t="s">
        <v>357</v>
      </c>
      <c r="B13" s="34">
        <v>249</v>
      </c>
      <c r="C13" s="6">
        <v>80</v>
      </c>
      <c r="D13" s="6">
        <v>146</v>
      </c>
      <c r="E13" s="6">
        <v>62</v>
      </c>
    </row>
    <row r="14" spans="1:5" x14ac:dyDescent="0.2">
      <c r="A14" s="142" t="s">
        <v>356</v>
      </c>
      <c r="B14" s="34">
        <v>4603</v>
      </c>
      <c r="C14" s="6">
        <v>1597</v>
      </c>
      <c r="D14" s="6">
        <v>1718</v>
      </c>
      <c r="E14" s="6">
        <v>1137</v>
      </c>
    </row>
    <row r="15" spans="1:5" x14ac:dyDescent="0.2">
      <c r="A15" s="142" t="s">
        <v>355</v>
      </c>
      <c r="B15" s="34">
        <v>18353</v>
      </c>
      <c r="C15" s="6">
        <v>6630</v>
      </c>
      <c r="D15" s="6">
        <v>7424</v>
      </c>
      <c r="E15" s="6">
        <v>6511</v>
      </c>
    </row>
    <row r="16" spans="1:5" x14ac:dyDescent="0.2">
      <c r="A16" s="142" t="s">
        <v>354</v>
      </c>
      <c r="B16" s="34">
        <v>6188</v>
      </c>
      <c r="C16" s="6">
        <v>2753</v>
      </c>
      <c r="D16" s="6">
        <v>3685</v>
      </c>
      <c r="E16" s="6">
        <v>3050</v>
      </c>
    </row>
    <row r="17" spans="1:5" x14ac:dyDescent="0.2">
      <c r="A17" s="142" t="s">
        <v>12</v>
      </c>
      <c r="B17" s="34">
        <v>1596</v>
      </c>
      <c r="C17" s="6">
        <v>837</v>
      </c>
      <c r="D17" s="6">
        <v>941</v>
      </c>
      <c r="E17" s="6">
        <v>764</v>
      </c>
    </row>
    <row r="18" spans="1:5" s="15" customFormat="1" x14ac:dyDescent="0.2">
      <c r="A18" s="38" t="s">
        <v>353</v>
      </c>
      <c r="B18" s="54" t="s">
        <v>72</v>
      </c>
      <c r="C18" s="4" t="s">
        <v>72</v>
      </c>
      <c r="D18" s="4">
        <v>356</v>
      </c>
      <c r="E18" s="6">
        <v>453</v>
      </c>
    </row>
    <row r="19" spans="1:5" x14ac:dyDescent="0.2">
      <c r="A19" s="30" t="s">
        <v>352</v>
      </c>
      <c r="B19" s="6">
        <v>3000</v>
      </c>
      <c r="C19" s="6">
        <v>3885</v>
      </c>
      <c r="D19" s="6">
        <v>3625</v>
      </c>
      <c r="E19" s="6">
        <v>3297</v>
      </c>
    </row>
    <row r="20" spans="1:5" x14ac:dyDescent="0.2">
      <c r="A20" s="38" t="s">
        <v>309</v>
      </c>
      <c r="B20" s="34">
        <v>2252</v>
      </c>
      <c r="C20" s="34">
        <v>2918</v>
      </c>
      <c r="D20" s="34">
        <v>2774</v>
      </c>
      <c r="E20" s="34">
        <v>2497</v>
      </c>
    </row>
    <row r="21" spans="1:5" x14ac:dyDescent="0.2">
      <c r="A21" s="38" t="s">
        <v>308</v>
      </c>
      <c r="B21" s="34">
        <v>748</v>
      </c>
      <c r="C21" s="34">
        <v>967</v>
      </c>
      <c r="D21" s="34">
        <v>851</v>
      </c>
      <c r="E21" s="34">
        <v>800</v>
      </c>
    </row>
  </sheetData>
  <pageMargins left="0.75" right="0.75" top="1" bottom="1" header="0.5" footer="0.5"/>
  <headerFooter alignWithMargins="0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F9EE8-8A29-42A6-ADEA-D46167AB7569}">
  <dimension ref="A1:E19"/>
  <sheetViews>
    <sheetView workbookViewId="0"/>
  </sheetViews>
  <sheetFormatPr defaultRowHeight="11.25" x14ac:dyDescent="0.2"/>
  <cols>
    <col min="1" max="1" width="8.85546875" style="1" customWidth="1"/>
    <col min="2" max="5" width="12.85546875" style="1" customWidth="1"/>
    <col min="6" max="16384" width="9.140625" style="1"/>
  </cols>
  <sheetData>
    <row r="1" spans="1:5" ht="12" thickBot="1" x14ac:dyDescent="0.25">
      <c r="A1" s="29" t="s">
        <v>366</v>
      </c>
      <c r="B1" s="37"/>
      <c r="C1" s="37"/>
      <c r="D1" s="37"/>
      <c r="E1" s="37"/>
    </row>
    <row r="2" spans="1:5" x14ac:dyDescent="0.2">
      <c r="A2" s="25" t="s">
        <v>253</v>
      </c>
      <c r="B2" s="150" t="s">
        <v>365</v>
      </c>
      <c r="C2" s="149" t="s">
        <v>364</v>
      </c>
      <c r="D2" s="149" t="s">
        <v>363</v>
      </c>
      <c r="E2" s="148" t="s">
        <v>7</v>
      </c>
    </row>
    <row r="3" spans="1:5" x14ac:dyDescent="0.2">
      <c r="A3" s="121">
        <v>1995</v>
      </c>
      <c r="B3" s="104">
        <v>1815</v>
      </c>
      <c r="C3" s="54">
        <v>8485</v>
      </c>
      <c r="D3" s="54">
        <v>48005</v>
      </c>
      <c r="E3" s="104">
        <v>58305</v>
      </c>
    </row>
    <row r="4" spans="1:5" x14ac:dyDescent="0.2">
      <c r="A4" s="121">
        <v>1996</v>
      </c>
      <c r="B4" s="54">
        <v>1720</v>
      </c>
      <c r="C4" s="54">
        <v>8253</v>
      </c>
      <c r="D4" s="54">
        <v>46325</v>
      </c>
      <c r="E4" s="54">
        <v>56298</v>
      </c>
    </row>
    <row r="5" spans="1:5" x14ac:dyDescent="0.2">
      <c r="A5" s="121">
        <v>1997</v>
      </c>
      <c r="B5" s="54">
        <v>1561</v>
      </c>
      <c r="C5" s="54">
        <v>7717</v>
      </c>
      <c r="D5" s="54">
        <v>36488</v>
      </c>
      <c r="E5" s="54">
        <v>45766</v>
      </c>
    </row>
    <row r="6" spans="1:5" x14ac:dyDescent="0.2">
      <c r="A6" s="121">
        <v>1998</v>
      </c>
      <c r="B6" s="54">
        <v>1459</v>
      </c>
      <c r="C6" s="54">
        <v>6854</v>
      </c>
      <c r="D6" s="54">
        <v>31025</v>
      </c>
      <c r="E6" s="54">
        <v>39338</v>
      </c>
    </row>
    <row r="7" spans="1:5" x14ac:dyDescent="0.2">
      <c r="A7" s="121">
        <v>1999</v>
      </c>
      <c r="B7" s="54">
        <v>1447</v>
      </c>
      <c r="C7" s="54">
        <v>7573</v>
      </c>
      <c r="D7" s="54">
        <v>33886</v>
      </c>
      <c r="E7" s="54">
        <v>42906</v>
      </c>
    </row>
    <row r="8" spans="1:5" x14ac:dyDescent="0.2">
      <c r="A8" s="121">
        <v>2000</v>
      </c>
      <c r="B8" s="54">
        <v>1529</v>
      </c>
      <c r="C8" s="54">
        <v>7811</v>
      </c>
      <c r="D8" s="54">
        <v>38415</v>
      </c>
      <c r="E8" s="54">
        <v>47755</v>
      </c>
    </row>
    <row r="9" spans="1:5" x14ac:dyDescent="0.2">
      <c r="A9" s="121">
        <v>2001</v>
      </c>
      <c r="B9" s="54">
        <v>1339</v>
      </c>
      <c r="C9" s="54">
        <v>7901</v>
      </c>
      <c r="D9" s="54">
        <v>41970</v>
      </c>
      <c r="E9" s="54">
        <v>51210</v>
      </c>
    </row>
    <row r="10" spans="1:5" x14ac:dyDescent="0.2">
      <c r="A10" s="121">
        <v>2002</v>
      </c>
      <c r="B10" s="54">
        <v>1305</v>
      </c>
      <c r="C10" s="54">
        <v>7603</v>
      </c>
      <c r="D10" s="54">
        <v>38574</v>
      </c>
      <c r="E10" s="54">
        <v>47482</v>
      </c>
    </row>
    <row r="11" spans="1:5" x14ac:dyDescent="0.2">
      <c r="A11" s="121">
        <v>2003</v>
      </c>
      <c r="B11" s="54">
        <v>1277</v>
      </c>
      <c r="C11" s="54">
        <v>7310</v>
      </c>
      <c r="D11" s="54">
        <v>34043</v>
      </c>
      <c r="E11" s="54">
        <v>42630</v>
      </c>
    </row>
    <row r="12" spans="1:5" x14ac:dyDescent="0.2">
      <c r="A12" s="121">
        <v>2004</v>
      </c>
      <c r="B12" s="54">
        <v>1280</v>
      </c>
      <c r="C12" s="54">
        <v>7225</v>
      </c>
      <c r="D12" s="54">
        <v>30686</v>
      </c>
      <c r="E12" s="54">
        <v>39191</v>
      </c>
    </row>
    <row r="13" spans="1:5" x14ac:dyDescent="0.2">
      <c r="A13" s="121">
        <v>2005</v>
      </c>
      <c r="B13" s="54">
        <v>1310</v>
      </c>
      <c r="C13" s="54">
        <v>7337</v>
      </c>
      <c r="D13" s="54">
        <v>28283</v>
      </c>
      <c r="E13" s="54">
        <v>36930</v>
      </c>
    </row>
    <row r="14" spans="1:5" x14ac:dyDescent="0.2">
      <c r="A14" s="121">
        <v>2006</v>
      </c>
      <c r="B14" s="54">
        <v>1211</v>
      </c>
      <c r="C14" s="54">
        <v>7121</v>
      </c>
      <c r="D14" s="54">
        <v>25987</v>
      </c>
      <c r="E14" s="54">
        <v>34319</v>
      </c>
    </row>
    <row r="15" spans="1:5" x14ac:dyDescent="0.2">
      <c r="A15" s="121">
        <v>2007</v>
      </c>
      <c r="B15" s="34">
        <v>1190</v>
      </c>
      <c r="C15" s="34">
        <v>7743</v>
      </c>
      <c r="D15" s="34">
        <v>24953</v>
      </c>
      <c r="E15" s="34">
        <v>33886</v>
      </c>
    </row>
    <row r="16" spans="1:5" x14ac:dyDescent="0.2">
      <c r="A16" s="121">
        <v>2008</v>
      </c>
      <c r="B16" s="34">
        <v>1360</v>
      </c>
      <c r="C16" s="34">
        <v>7780</v>
      </c>
      <c r="D16" s="34">
        <v>17903</v>
      </c>
      <c r="E16" s="34">
        <v>27043</v>
      </c>
    </row>
    <row r="17" spans="1:5" x14ac:dyDescent="0.2">
      <c r="A17" s="55">
        <v>2009</v>
      </c>
      <c r="B17" s="147">
        <v>1306</v>
      </c>
      <c r="C17" s="147">
        <v>9223</v>
      </c>
      <c r="D17" s="147">
        <v>15061</v>
      </c>
      <c r="E17" s="147">
        <v>25590</v>
      </c>
    </row>
    <row r="18" spans="1:5" x14ac:dyDescent="0.2">
      <c r="A18" s="121">
        <v>2010</v>
      </c>
      <c r="B18" s="54">
        <v>1175</v>
      </c>
      <c r="C18" s="54">
        <v>8838</v>
      </c>
      <c r="D18" s="54">
        <v>17693</v>
      </c>
      <c r="E18" s="54">
        <v>27706</v>
      </c>
    </row>
    <row r="19" spans="1:5" x14ac:dyDescent="0.2">
      <c r="A19" s="121">
        <v>2011</v>
      </c>
      <c r="B19" s="54">
        <v>1080</v>
      </c>
      <c r="C19" s="54">
        <v>7775</v>
      </c>
      <c r="D19" s="54">
        <v>14764</v>
      </c>
      <c r="E19" s="54">
        <v>23656</v>
      </c>
    </row>
  </sheetData>
  <pageMargins left="0.75" right="0.75" top="1" bottom="1" header="0.5" footer="0.5"/>
  <headerFooter alignWithMargins="0"/>
  <legacy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F902B-9359-43C7-A4F8-DA612783855F}">
  <dimension ref="A1:I29"/>
  <sheetViews>
    <sheetView workbookViewId="0"/>
  </sheetViews>
  <sheetFormatPr defaultRowHeight="11.25" x14ac:dyDescent="0.2"/>
  <cols>
    <col min="1" max="1" width="8" style="151" customWidth="1"/>
    <col min="2" max="9" width="9.5703125" style="151" customWidth="1"/>
    <col min="10" max="16384" width="9.140625" style="151"/>
  </cols>
  <sheetData>
    <row r="1" spans="1:9" ht="12" thickBot="1" x14ac:dyDescent="0.25">
      <c r="A1" s="165" t="s">
        <v>377</v>
      </c>
      <c r="B1" s="164"/>
      <c r="C1" s="164"/>
      <c r="D1" s="164"/>
      <c r="E1" s="164"/>
      <c r="F1" s="164"/>
      <c r="G1" s="164"/>
      <c r="H1" s="164"/>
      <c r="I1" s="164"/>
    </row>
    <row r="2" spans="1:9" s="160" customFormat="1" ht="22.5" x14ac:dyDescent="0.25">
      <c r="A2" s="354" t="s">
        <v>253</v>
      </c>
      <c r="B2" s="367" t="s">
        <v>376</v>
      </c>
      <c r="C2" s="162" t="s">
        <v>375</v>
      </c>
      <c r="D2" s="162" t="s">
        <v>374</v>
      </c>
      <c r="E2" s="163" t="s">
        <v>370</v>
      </c>
      <c r="F2" s="163" t="s">
        <v>373</v>
      </c>
      <c r="G2" s="162" t="s">
        <v>372</v>
      </c>
      <c r="H2" s="162" t="s">
        <v>371</v>
      </c>
      <c r="I2" s="161" t="s">
        <v>370</v>
      </c>
    </row>
    <row r="3" spans="1:9" s="160" customFormat="1" x14ac:dyDescent="0.25">
      <c r="A3" s="377"/>
      <c r="B3" s="368"/>
      <c r="C3" s="362" t="s">
        <v>369</v>
      </c>
      <c r="D3" s="363"/>
      <c r="E3" s="369"/>
      <c r="F3" s="376" t="s">
        <v>368</v>
      </c>
      <c r="G3" s="376"/>
      <c r="H3" s="376"/>
      <c r="I3" s="362"/>
    </row>
    <row r="4" spans="1:9" s="158" customFormat="1" x14ac:dyDescent="0.2">
      <c r="A4" s="345" t="s">
        <v>7</v>
      </c>
      <c r="B4" s="345"/>
      <c r="C4" s="345"/>
      <c r="D4" s="345"/>
      <c r="E4" s="345"/>
      <c r="F4" s="345"/>
      <c r="G4" s="345"/>
      <c r="H4" s="345"/>
      <c r="I4" s="345"/>
    </row>
    <row r="5" spans="1:9" s="158" customFormat="1" x14ac:dyDescent="0.2">
      <c r="A5" s="153">
        <v>2000</v>
      </c>
      <c r="B5" s="159">
        <v>1064</v>
      </c>
      <c r="C5" s="159">
        <v>6388</v>
      </c>
      <c r="D5" s="159">
        <v>10041</v>
      </c>
      <c r="E5" s="159">
        <v>17493</v>
      </c>
      <c r="F5" s="159">
        <v>1200</v>
      </c>
      <c r="G5" s="159">
        <v>7653</v>
      </c>
      <c r="H5" s="159">
        <v>15045</v>
      </c>
      <c r="I5" s="159">
        <v>23898</v>
      </c>
    </row>
    <row r="6" spans="1:9" x14ac:dyDescent="0.2">
      <c r="A6" s="156">
        <v>2001</v>
      </c>
      <c r="B6" s="155">
        <v>1132</v>
      </c>
      <c r="C6" s="155">
        <v>6673</v>
      </c>
      <c r="D6" s="155">
        <v>10700</v>
      </c>
      <c r="E6" s="155">
        <v>18505</v>
      </c>
      <c r="F6" s="155">
        <v>1239</v>
      </c>
      <c r="G6" s="155">
        <v>7920</v>
      </c>
      <c r="H6" s="155">
        <v>16229</v>
      </c>
      <c r="I6" s="155">
        <v>25388</v>
      </c>
    </row>
    <row r="7" spans="1:9" x14ac:dyDescent="0.2">
      <c r="A7" s="156">
        <v>2002</v>
      </c>
      <c r="B7" s="155">
        <v>1264</v>
      </c>
      <c r="C7" s="155">
        <v>6982</v>
      </c>
      <c r="D7" s="155">
        <v>11440</v>
      </c>
      <c r="E7" s="155">
        <v>19686</v>
      </c>
      <c r="F7" s="155">
        <v>1429</v>
      </c>
      <c r="G7" s="155">
        <v>8360</v>
      </c>
      <c r="H7" s="155">
        <v>17618</v>
      </c>
      <c r="I7" s="155">
        <v>27407</v>
      </c>
    </row>
    <row r="8" spans="1:9" x14ac:dyDescent="0.2">
      <c r="A8" s="156">
        <v>2003</v>
      </c>
      <c r="B8" s="155">
        <v>1135</v>
      </c>
      <c r="C8" s="155">
        <v>6904</v>
      </c>
      <c r="D8" s="155">
        <v>11937</v>
      </c>
      <c r="E8" s="155">
        <v>19976</v>
      </c>
      <c r="F8" s="155">
        <v>1326</v>
      </c>
      <c r="G8" s="155">
        <v>8299</v>
      </c>
      <c r="H8" s="155">
        <v>18328</v>
      </c>
      <c r="I8" s="155">
        <v>27953</v>
      </c>
    </row>
    <row r="9" spans="1:9" x14ac:dyDescent="0.2">
      <c r="A9" s="156">
        <v>2004</v>
      </c>
      <c r="B9" s="155">
        <v>1168</v>
      </c>
      <c r="C9" s="155">
        <v>7111</v>
      </c>
      <c r="D9" s="155">
        <v>12678</v>
      </c>
      <c r="E9" s="155">
        <v>20957</v>
      </c>
      <c r="F9" s="155">
        <v>1296</v>
      </c>
      <c r="G9" s="155">
        <v>8523</v>
      </c>
      <c r="H9" s="155">
        <v>19531</v>
      </c>
      <c r="I9" s="155">
        <v>29350</v>
      </c>
    </row>
    <row r="10" spans="1:9" x14ac:dyDescent="0.2">
      <c r="A10" s="153">
        <v>2005</v>
      </c>
      <c r="B10" s="155">
        <v>1139</v>
      </c>
      <c r="C10" s="155">
        <v>7010</v>
      </c>
      <c r="D10" s="155">
        <v>12628</v>
      </c>
      <c r="E10" s="155">
        <v>20777</v>
      </c>
      <c r="F10" s="155">
        <v>1278</v>
      </c>
      <c r="G10" s="155">
        <v>8320</v>
      </c>
      <c r="H10" s="155">
        <v>19185</v>
      </c>
      <c r="I10" s="155">
        <v>28783</v>
      </c>
    </row>
    <row r="11" spans="1:9" x14ac:dyDescent="0.2">
      <c r="A11" s="153">
        <v>2006</v>
      </c>
      <c r="B11" s="155">
        <v>1173</v>
      </c>
      <c r="C11" s="155">
        <v>7075</v>
      </c>
      <c r="D11" s="155">
        <v>12729</v>
      </c>
      <c r="E11" s="155">
        <v>20977</v>
      </c>
      <c r="F11" s="155">
        <v>1303</v>
      </c>
      <c r="G11" s="155">
        <v>8431</v>
      </c>
      <c r="H11" s="155">
        <v>19546</v>
      </c>
      <c r="I11" s="155">
        <v>29280</v>
      </c>
    </row>
    <row r="12" spans="1:9" x14ac:dyDescent="0.2">
      <c r="A12" s="153">
        <v>2007</v>
      </c>
      <c r="B12" s="155">
        <v>1106</v>
      </c>
      <c r="C12" s="155">
        <v>6876</v>
      </c>
      <c r="D12" s="155">
        <v>12653</v>
      </c>
      <c r="E12" s="155">
        <v>20635</v>
      </c>
      <c r="F12" s="155">
        <v>1232</v>
      </c>
      <c r="G12" s="155">
        <v>8155</v>
      </c>
      <c r="H12" s="155">
        <v>19297</v>
      </c>
      <c r="I12" s="157">
        <v>28684</v>
      </c>
    </row>
    <row r="13" spans="1:9" x14ac:dyDescent="0.2">
      <c r="A13" s="153">
        <v>2008</v>
      </c>
      <c r="B13" s="155">
        <v>890</v>
      </c>
      <c r="C13" s="155">
        <v>6170</v>
      </c>
      <c r="D13" s="155">
        <v>12114</v>
      </c>
      <c r="E13" s="155">
        <v>19174</v>
      </c>
      <c r="F13" s="155">
        <v>996</v>
      </c>
      <c r="G13" s="155">
        <v>7227</v>
      </c>
      <c r="H13" s="155">
        <v>18142</v>
      </c>
      <c r="I13" s="157">
        <v>26365</v>
      </c>
    </row>
    <row r="14" spans="1:9" x14ac:dyDescent="0.2">
      <c r="A14" s="153">
        <v>2009</v>
      </c>
      <c r="B14" s="155">
        <v>752</v>
      </c>
      <c r="C14" s="155">
        <v>5583</v>
      </c>
      <c r="D14" s="155">
        <v>11529</v>
      </c>
      <c r="E14" s="155">
        <v>17864</v>
      </c>
      <c r="F14" s="155">
        <v>822</v>
      </c>
      <c r="G14" s="155">
        <v>6444</v>
      </c>
      <c r="H14" s="155">
        <v>16830</v>
      </c>
      <c r="I14" s="157">
        <v>24096</v>
      </c>
    </row>
    <row r="15" spans="1:9" x14ac:dyDescent="0.2">
      <c r="A15" s="153">
        <v>2010</v>
      </c>
      <c r="B15" s="155">
        <v>649</v>
      </c>
      <c r="C15" s="155">
        <v>4941</v>
      </c>
      <c r="D15" s="155">
        <v>10718</v>
      </c>
      <c r="E15" s="155">
        <v>16308</v>
      </c>
      <c r="F15" s="155">
        <v>740</v>
      </c>
      <c r="G15" s="155">
        <v>5671</v>
      </c>
      <c r="H15" s="155">
        <v>15246</v>
      </c>
      <c r="I15" s="157">
        <v>21657</v>
      </c>
    </row>
    <row r="16" spans="1:9" x14ac:dyDescent="0.2">
      <c r="A16" s="153">
        <v>2011</v>
      </c>
      <c r="B16" s="155">
        <v>563</v>
      </c>
      <c r="C16" s="155">
        <v>4527</v>
      </c>
      <c r="D16" s="155">
        <v>10737</v>
      </c>
      <c r="E16" s="155">
        <v>15827</v>
      </c>
      <c r="F16" s="155">
        <v>638</v>
      </c>
      <c r="G16" s="155">
        <v>5152</v>
      </c>
      <c r="H16" s="155">
        <v>15020</v>
      </c>
      <c r="I16" s="157">
        <v>20810</v>
      </c>
    </row>
    <row r="17" spans="1:9" x14ac:dyDescent="0.2">
      <c r="A17" s="346" t="s">
        <v>367</v>
      </c>
      <c r="B17" s="346"/>
      <c r="C17" s="346"/>
      <c r="D17" s="346"/>
      <c r="E17" s="346"/>
      <c r="F17" s="346"/>
      <c r="G17" s="346"/>
      <c r="H17" s="346"/>
      <c r="I17" s="346"/>
    </row>
    <row r="18" spans="1:9" x14ac:dyDescent="0.2">
      <c r="A18" s="156">
        <v>2000</v>
      </c>
      <c r="B18" s="155">
        <v>114</v>
      </c>
      <c r="C18" s="155">
        <v>953</v>
      </c>
      <c r="D18" s="155">
        <v>2576</v>
      </c>
      <c r="E18" s="155">
        <v>3643</v>
      </c>
      <c r="F18" s="155">
        <v>124</v>
      </c>
      <c r="G18" s="155">
        <v>1032</v>
      </c>
      <c r="H18" s="155">
        <v>3303</v>
      </c>
      <c r="I18" s="155">
        <v>4459</v>
      </c>
    </row>
    <row r="19" spans="1:9" x14ac:dyDescent="0.2">
      <c r="A19" s="156">
        <v>2001</v>
      </c>
      <c r="B19" s="155">
        <v>108</v>
      </c>
      <c r="C19" s="155">
        <v>974</v>
      </c>
      <c r="D19" s="155">
        <v>2841</v>
      </c>
      <c r="E19" s="155">
        <v>3923</v>
      </c>
      <c r="F19" s="155">
        <v>111</v>
      </c>
      <c r="G19" s="155">
        <v>1078</v>
      </c>
      <c r="H19" s="155">
        <v>3679</v>
      </c>
      <c r="I19" s="155">
        <v>4868</v>
      </c>
    </row>
    <row r="20" spans="1:9" x14ac:dyDescent="0.2">
      <c r="A20" s="156">
        <v>2002</v>
      </c>
      <c r="B20" s="155">
        <v>101</v>
      </c>
      <c r="C20" s="155">
        <v>996</v>
      </c>
      <c r="D20" s="155">
        <v>3144</v>
      </c>
      <c r="E20" s="155">
        <v>4241</v>
      </c>
      <c r="F20" s="155">
        <v>108</v>
      </c>
      <c r="G20" s="155">
        <v>1088</v>
      </c>
      <c r="H20" s="155">
        <v>4082</v>
      </c>
      <c r="I20" s="155">
        <v>5278</v>
      </c>
    </row>
    <row r="21" spans="1:9" x14ac:dyDescent="0.2">
      <c r="A21" s="156">
        <v>2003</v>
      </c>
      <c r="B21" s="155">
        <v>97</v>
      </c>
      <c r="C21" s="155">
        <v>1032</v>
      </c>
      <c r="D21" s="155">
        <v>3133</v>
      </c>
      <c r="E21" s="155">
        <v>4262</v>
      </c>
      <c r="F21" s="155">
        <v>98</v>
      </c>
      <c r="G21" s="155">
        <v>1140</v>
      </c>
      <c r="H21" s="155">
        <v>4068</v>
      </c>
      <c r="I21" s="155">
        <v>5306</v>
      </c>
    </row>
    <row r="22" spans="1:9" x14ac:dyDescent="0.2">
      <c r="A22" s="156">
        <v>2004</v>
      </c>
      <c r="B22" s="155">
        <v>87</v>
      </c>
      <c r="C22" s="155">
        <v>1001</v>
      </c>
      <c r="D22" s="155">
        <v>3116</v>
      </c>
      <c r="E22" s="155">
        <v>4204</v>
      </c>
      <c r="F22" s="155">
        <v>93</v>
      </c>
      <c r="G22" s="155">
        <v>1079</v>
      </c>
      <c r="H22" s="155">
        <v>4071</v>
      </c>
      <c r="I22" s="155">
        <v>5243</v>
      </c>
    </row>
    <row r="23" spans="1:9" x14ac:dyDescent="0.2">
      <c r="A23" s="153">
        <v>2005</v>
      </c>
      <c r="B23" s="155">
        <v>97</v>
      </c>
      <c r="C23" s="155">
        <v>984</v>
      </c>
      <c r="D23" s="155">
        <v>3061</v>
      </c>
      <c r="E23" s="155">
        <v>4142</v>
      </c>
      <c r="F23" s="155">
        <v>100</v>
      </c>
      <c r="G23" s="155">
        <v>1050</v>
      </c>
      <c r="H23" s="155">
        <v>3969</v>
      </c>
      <c r="I23" s="155">
        <v>5119</v>
      </c>
    </row>
    <row r="24" spans="1:9" x14ac:dyDescent="0.2">
      <c r="A24" s="153">
        <v>2006</v>
      </c>
      <c r="B24" s="152">
        <v>97</v>
      </c>
      <c r="C24" s="154">
        <v>1053</v>
      </c>
      <c r="D24" s="154">
        <v>3061</v>
      </c>
      <c r="E24" s="154">
        <v>4211</v>
      </c>
      <c r="F24" s="152">
        <v>101</v>
      </c>
      <c r="G24" s="154">
        <v>1162</v>
      </c>
      <c r="H24" s="154">
        <v>4005</v>
      </c>
      <c r="I24" s="154">
        <v>5268</v>
      </c>
    </row>
    <row r="25" spans="1:9" x14ac:dyDescent="0.2">
      <c r="A25" s="153">
        <v>2007</v>
      </c>
      <c r="B25" s="154">
        <v>96</v>
      </c>
      <c r="C25" s="154">
        <v>956</v>
      </c>
      <c r="D25" s="154">
        <v>2900</v>
      </c>
      <c r="E25" s="155">
        <v>3952</v>
      </c>
      <c r="F25" s="154">
        <v>100</v>
      </c>
      <c r="G25" s="154">
        <v>1039</v>
      </c>
      <c r="H25" s="154">
        <v>3846</v>
      </c>
      <c r="I25" s="154">
        <v>4985</v>
      </c>
    </row>
    <row r="26" spans="1:9" x14ac:dyDescent="0.2">
      <c r="A26" s="153">
        <v>2008</v>
      </c>
      <c r="B26" s="152">
        <v>82</v>
      </c>
      <c r="C26" s="152">
        <v>932</v>
      </c>
      <c r="D26" s="154">
        <v>2775</v>
      </c>
      <c r="E26" s="155">
        <v>3789</v>
      </c>
      <c r="F26" s="152">
        <v>87</v>
      </c>
      <c r="G26" s="154">
        <v>1005</v>
      </c>
      <c r="H26" s="154">
        <v>3738</v>
      </c>
      <c r="I26" s="154">
        <v>4830</v>
      </c>
    </row>
    <row r="27" spans="1:9" x14ac:dyDescent="0.2">
      <c r="A27" s="153">
        <v>2009</v>
      </c>
      <c r="B27" s="152">
        <v>53</v>
      </c>
      <c r="C27" s="152">
        <v>797</v>
      </c>
      <c r="D27" s="152">
        <v>2512</v>
      </c>
      <c r="E27" s="155">
        <v>3362</v>
      </c>
      <c r="F27" s="154">
        <v>56</v>
      </c>
      <c r="G27" s="154">
        <v>857</v>
      </c>
      <c r="H27" s="154">
        <v>3290</v>
      </c>
      <c r="I27" s="154">
        <v>4203</v>
      </c>
    </row>
    <row r="28" spans="1:9" x14ac:dyDescent="0.2">
      <c r="A28" s="153">
        <v>2010</v>
      </c>
      <c r="B28" s="152">
        <v>63</v>
      </c>
      <c r="C28" s="152">
        <v>676</v>
      </c>
      <c r="D28" s="152">
        <v>2348</v>
      </c>
      <c r="E28" s="152">
        <v>3087</v>
      </c>
      <c r="F28" s="152">
        <v>67</v>
      </c>
      <c r="G28" s="152">
        <v>715</v>
      </c>
      <c r="H28" s="152">
        <v>3053</v>
      </c>
      <c r="I28" s="152">
        <v>3835</v>
      </c>
    </row>
    <row r="29" spans="1:9" x14ac:dyDescent="0.2">
      <c r="A29" s="153">
        <v>2011</v>
      </c>
      <c r="B29" s="152">
        <v>28</v>
      </c>
      <c r="C29" s="152">
        <v>571</v>
      </c>
      <c r="D29" s="152">
        <v>2679</v>
      </c>
      <c r="E29" s="152">
        <v>3278</v>
      </c>
      <c r="F29" s="152">
        <v>30</v>
      </c>
      <c r="G29" s="152">
        <v>603</v>
      </c>
      <c r="H29" s="152">
        <v>3414</v>
      </c>
      <c r="I29" s="152">
        <v>4047</v>
      </c>
    </row>
  </sheetData>
  <mergeCells count="6">
    <mergeCell ref="A4:I4"/>
    <mergeCell ref="A17:I17"/>
    <mergeCell ref="F3:I3"/>
    <mergeCell ref="C3:E3"/>
    <mergeCell ref="A2:A3"/>
    <mergeCell ref="B2:B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97D89-2188-47B7-87AE-185E68D25737}">
  <dimension ref="A1:G15"/>
  <sheetViews>
    <sheetView workbookViewId="0"/>
  </sheetViews>
  <sheetFormatPr defaultRowHeight="11.25" x14ac:dyDescent="0.2"/>
  <cols>
    <col min="1" max="1" width="8.85546875" style="151" customWidth="1"/>
    <col min="2" max="2" width="11.28515625" style="151" customWidth="1"/>
    <col min="3" max="3" width="11.7109375" style="151" customWidth="1"/>
    <col min="4" max="4" width="11.85546875" style="151" customWidth="1"/>
    <col min="5" max="6" width="12.42578125" style="151" customWidth="1"/>
    <col min="7" max="7" width="12" style="151" customWidth="1"/>
    <col min="8" max="16384" width="9.140625" style="151"/>
  </cols>
  <sheetData>
    <row r="1" spans="1:7" ht="12" thickBot="1" x14ac:dyDescent="0.25">
      <c r="A1" s="165" t="s">
        <v>384</v>
      </c>
      <c r="B1" s="174"/>
      <c r="C1" s="174"/>
      <c r="D1" s="174"/>
      <c r="E1" s="174"/>
      <c r="F1" s="174"/>
      <c r="G1" s="174"/>
    </row>
    <row r="2" spans="1:7" s="160" customFormat="1" x14ac:dyDescent="0.25">
      <c r="A2" s="354" t="s">
        <v>253</v>
      </c>
      <c r="B2" s="367" t="s">
        <v>7</v>
      </c>
      <c r="C2" s="360" t="s">
        <v>383</v>
      </c>
      <c r="D2" s="361"/>
      <c r="E2" s="361"/>
      <c r="F2" s="379"/>
      <c r="G2" s="357" t="s">
        <v>382</v>
      </c>
    </row>
    <row r="3" spans="1:7" s="160" customFormat="1" ht="33.75" x14ac:dyDescent="0.25">
      <c r="A3" s="378"/>
      <c r="B3" s="368"/>
      <c r="C3" s="173" t="s">
        <v>381</v>
      </c>
      <c r="D3" s="171" t="s">
        <v>380</v>
      </c>
      <c r="E3" s="172" t="s">
        <v>379</v>
      </c>
      <c r="F3" s="171" t="s">
        <v>378</v>
      </c>
      <c r="G3" s="359"/>
    </row>
    <row r="4" spans="1:7" x14ac:dyDescent="0.2">
      <c r="A4" s="170">
        <v>2000</v>
      </c>
      <c r="B4" s="169">
        <v>2062</v>
      </c>
      <c r="C4" s="169">
        <v>974</v>
      </c>
      <c r="D4" s="159">
        <v>77</v>
      </c>
      <c r="E4" s="169">
        <v>660</v>
      </c>
      <c r="F4" s="159">
        <v>235</v>
      </c>
      <c r="G4" s="168">
        <v>11.8</v>
      </c>
    </row>
    <row r="5" spans="1:7" x14ac:dyDescent="0.2">
      <c r="A5" s="156">
        <v>2001</v>
      </c>
      <c r="B5" s="155">
        <v>2138</v>
      </c>
      <c r="C5" s="155">
        <v>1104</v>
      </c>
      <c r="D5" s="155">
        <v>65</v>
      </c>
      <c r="E5" s="155">
        <v>611</v>
      </c>
      <c r="F5" s="155">
        <v>210</v>
      </c>
      <c r="G5" s="167">
        <v>11.6</v>
      </c>
    </row>
    <row r="6" spans="1:7" x14ac:dyDescent="0.2">
      <c r="A6" s="156">
        <v>2002</v>
      </c>
      <c r="B6" s="155">
        <v>2440</v>
      </c>
      <c r="C6" s="155">
        <v>1380</v>
      </c>
      <c r="D6" s="155">
        <v>87</v>
      </c>
      <c r="E6" s="155">
        <v>619</v>
      </c>
      <c r="F6" s="155">
        <v>231</v>
      </c>
      <c r="G6" s="167">
        <v>12.4</v>
      </c>
    </row>
    <row r="7" spans="1:7" x14ac:dyDescent="0.2">
      <c r="A7" s="156">
        <v>2003</v>
      </c>
      <c r="B7" s="155">
        <v>2450</v>
      </c>
      <c r="C7" s="155">
        <v>1457</v>
      </c>
      <c r="D7" s="155">
        <v>77</v>
      </c>
      <c r="E7" s="155">
        <v>566</v>
      </c>
      <c r="F7" s="155">
        <v>211</v>
      </c>
      <c r="G7" s="167">
        <v>12.3</v>
      </c>
    </row>
    <row r="8" spans="1:7" x14ac:dyDescent="0.2">
      <c r="A8" s="156">
        <v>2004</v>
      </c>
      <c r="B8" s="155">
        <v>2909</v>
      </c>
      <c r="C8" s="155">
        <v>1700</v>
      </c>
      <c r="D8" s="155">
        <v>110</v>
      </c>
      <c r="E8" s="155">
        <v>682</v>
      </c>
      <c r="F8" s="155">
        <v>243</v>
      </c>
      <c r="G8" s="167">
        <v>13.9</v>
      </c>
    </row>
    <row r="9" spans="1:7" x14ac:dyDescent="0.2">
      <c r="A9" s="153">
        <v>2005</v>
      </c>
      <c r="B9" s="155">
        <v>2583</v>
      </c>
      <c r="C9" s="155">
        <v>1545</v>
      </c>
      <c r="D9" s="155">
        <v>84</v>
      </c>
      <c r="E9" s="155">
        <v>434</v>
      </c>
      <c r="F9" s="155">
        <v>202</v>
      </c>
      <c r="G9" s="167">
        <f>B9/20777*100</f>
        <v>12.432016171728353</v>
      </c>
    </row>
    <row r="10" spans="1:7" x14ac:dyDescent="0.2">
      <c r="A10" s="153">
        <v>2006</v>
      </c>
      <c r="B10" s="155">
        <v>2773</v>
      </c>
      <c r="C10" s="155">
        <v>1675</v>
      </c>
      <c r="D10" s="155">
        <v>92</v>
      </c>
      <c r="E10" s="155">
        <v>614</v>
      </c>
      <c r="F10" s="155">
        <v>220</v>
      </c>
      <c r="G10" s="167">
        <v>13.2</v>
      </c>
    </row>
    <row r="11" spans="1:7" x14ac:dyDescent="0.2">
      <c r="A11" s="153">
        <v>2007</v>
      </c>
      <c r="B11" s="155">
        <v>2855</v>
      </c>
      <c r="C11" s="152">
        <v>1702</v>
      </c>
      <c r="D11" s="152">
        <v>100</v>
      </c>
      <c r="E11" s="152">
        <v>725</v>
      </c>
      <c r="F11" s="152">
        <v>199</v>
      </c>
      <c r="G11" s="166">
        <v>13.8</v>
      </c>
    </row>
    <row r="12" spans="1:7" x14ac:dyDescent="0.2">
      <c r="A12" s="153">
        <v>2008</v>
      </c>
      <c r="B12" s="155">
        <v>2342</v>
      </c>
      <c r="C12" s="152">
        <v>1292</v>
      </c>
      <c r="D12" s="152">
        <v>103</v>
      </c>
      <c r="E12" s="152">
        <v>669</v>
      </c>
      <c r="F12" s="152">
        <v>165</v>
      </c>
      <c r="G12" s="166">
        <v>12.2</v>
      </c>
    </row>
    <row r="13" spans="1:7" x14ac:dyDescent="0.2">
      <c r="A13" s="153">
        <v>2009</v>
      </c>
      <c r="B13" s="155">
        <v>2274</v>
      </c>
      <c r="C13" s="155">
        <v>1201</v>
      </c>
      <c r="D13" s="155">
        <v>99</v>
      </c>
      <c r="E13" s="155">
        <v>708</v>
      </c>
      <c r="F13" s="155">
        <v>144</v>
      </c>
      <c r="G13" s="166">
        <v>12.7</v>
      </c>
    </row>
    <row r="14" spans="1:7" x14ac:dyDescent="0.2">
      <c r="A14" s="153">
        <v>2010</v>
      </c>
      <c r="B14" s="152">
        <v>1883</v>
      </c>
      <c r="C14" s="152">
        <v>897</v>
      </c>
      <c r="D14" s="152">
        <v>69</v>
      </c>
      <c r="E14" s="152">
        <v>694</v>
      </c>
      <c r="F14" s="152">
        <v>115</v>
      </c>
      <c r="G14" s="151">
        <v>11.5</v>
      </c>
    </row>
    <row r="15" spans="1:7" x14ac:dyDescent="0.2">
      <c r="A15" s="153">
        <v>2011</v>
      </c>
      <c r="B15" s="152">
        <v>1645</v>
      </c>
      <c r="C15" s="151">
        <v>831</v>
      </c>
      <c r="D15" s="151">
        <v>64</v>
      </c>
      <c r="E15" s="151">
        <v>569</v>
      </c>
      <c r="F15" s="151">
        <v>94</v>
      </c>
      <c r="G15" s="151">
        <v>10.4</v>
      </c>
    </row>
  </sheetData>
  <mergeCells count="4">
    <mergeCell ref="A2:A3"/>
    <mergeCell ref="C2:F2"/>
    <mergeCell ref="G2:G3"/>
    <mergeCell ref="B2:B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05F78-9A04-4192-AB5B-AC69E5F5759C}">
  <dimension ref="A1:E15"/>
  <sheetViews>
    <sheetView workbookViewId="0"/>
  </sheetViews>
  <sheetFormatPr defaultRowHeight="11.25" x14ac:dyDescent="0.2"/>
  <cols>
    <col min="1" max="1" width="18.140625" style="151" customWidth="1"/>
    <col min="2" max="5" width="14.7109375" style="151" customWidth="1"/>
    <col min="6" max="16384" width="9.140625" style="151"/>
  </cols>
  <sheetData>
    <row r="1" spans="1:5" ht="12" thickBot="1" x14ac:dyDescent="0.25">
      <c r="A1" s="164" t="s">
        <v>398</v>
      </c>
      <c r="B1" s="183"/>
      <c r="C1" s="183"/>
      <c r="D1" s="183"/>
      <c r="E1" s="183"/>
    </row>
    <row r="2" spans="1:5" s="160" customFormat="1" x14ac:dyDescent="0.25">
      <c r="A2" s="354" t="s">
        <v>397</v>
      </c>
      <c r="B2" s="360" t="s">
        <v>396</v>
      </c>
      <c r="C2" s="379"/>
      <c r="D2" s="351" t="s">
        <v>395</v>
      </c>
      <c r="E2" s="360"/>
    </row>
    <row r="3" spans="1:5" s="160" customFormat="1" x14ac:dyDescent="0.25">
      <c r="A3" s="377"/>
      <c r="B3" s="182" t="s">
        <v>244</v>
      </c>
      <c r="C3" s="171" t="s">
        <v>243</v>
      </c>
      <c r="D3" s="171" t="s">
        <v>244</v>
      </c>
      <c r="E3" s="181" t="s">
        <v>243</v>
      </c>
    </row>
    <row r="4" spans="1:5" x14ac:dyDescent="0.2">
      <c r="A4" s="179" t="s">
        <v>394</v>
      </c>
      <c r="B4" s="152">
        <v>9527</v>
      </c>
      <c r="C4" s="152">
        <v>2075</v>
      </c>
      <c r="D4" s="178">
        <v>60.2</v>
      </c>
      <c r="E4" s="178">
        <v>63.3</v>
      </c>
    </row>
    <row r="5" spans="1:5" x14ac:dyDescent="0.2">
      <c r="A5" s="179" t="s">
        <v>393</v>
      </c>
      <c r="B5" s="159">
        <v>668</v>
      </c>
      <c r="C5" s="152">
        <v>119</v>
      </c>
      <c r="D5" s="178">
        <v>4.2</v>
      </c>
      <c r="E5" s="178">
        <v>3.6</v>
      </c>
    </row>
    <row r="6" spans="1:5" x14ac:dyDescent="0.2">
      <c r="A6" s="180" t="s">
        <v>392</v>
      </c>
      <c r="B6" s="159">
        <v>1517</v>
      </c>
      <c r="C6" s="159">
        <v>220</v>
      </c>
      <c r="D6" s="178">
        <v>9.6</v>
      </c>
      <c r="E6" s="178">
        <v>6.7</v>
      </c>
    </row>
    <row r="7" spans="1:5" x14ac:dyDescent="0.2">
      <c r="A7" s="179" t="s">
        <v>391</v>
      </c>
      <c r="B7" s="159">
        <v>179</v>
      </c>
      <c r="C7" s="152">
        <v>57</v>
      </c>
      <c r="D7" s="178">
        <v>1.1000000000000001</v>
      </c>
      <c r="E7" s="178">
        <v>1.7</v>
      </c>
    </row>
    <row r="8" spans="1:5" x14ac:dyDescent="0.2">
      <c r="A8" s="179" t="s">
        <v>390</v>
      </c>
      <c r="B8" s="159">
        <v>20</v>
      </c>
      <c r="C8" s="152">
        <v>10</v>
      </c>
      <c r="D8" s="178">
        <v>0.1</v>
      </c>
      <c r="E8" s="178">
        <v>0.3</v>
      </c>
    </row>
    <row r="9" spans="1:5" x14ac:dyDescent="0.2">
      <c r="A9" s="179" t="s">
        <v>389</v>
      </c>
      <c r="B9" s="159">
        <v>1814</v>
      </c>
      <c r="C9" s="152">
        <v>218</v>
      </c>
      <c r="D9" s="178">
        <v>11.5</v>
      </c>
      <c r="E9" s="178">
        <v>6.7</v>
      </c>
    </row>
    <row r="10" spans="1:5" x14ac:dyDescent="0.2">
      <c r="A10" s="179" t="s">
        <v>388</v>
      </c>
      <c r="B10" s="159">
        <v>829</v>
      </c>
      <c r="C10" s="152">
        <v>121</v>
      </c>
      <c r="D10" s="178">
        <v>5.2</v>
      </c>
      <c r="E10" s="178">
        <v>3.7</v>
      </c>
    </row>
    <row r="11" spans="1:5" x14ac:dyDescent="0.2">
      <c r="A11" s="179" t="s">
        <v>387</v>
      </c>
      <c r="B11" s="159">
        <v>128</v>
      </c>
      <c r="C11" s="152">
        <v>8</v>
      </c>
      <c r="D11" s="178">
        <v>0.8</v>
      </c>
      <c r="E11" s="178">
        <v>0.2</v>
      </c>
    </row>
    <row r="12" spans="1:5" x14ac:dyDescent="0.2">
      <c r="A12" s="179" t="s">
        <v>386</v>
      </c>
      <c r="B12" s="159">
        <v>961</v>
      </c>
      <c r="C12" s="152">
        <v>430</v>
      </c>
      <c r="D12" s="178">
        <v>6.1</v>
      </c>
      <c r="E12" s="178">
        <v>13.1</v>
      </c>
    </row>
    <row r="13" spans="1:5" x14ac:dyDescent="0.2">
      <c r="A13" s="179" t="s">
        <v>385</v>
      </c>
      <c r="B13" s="159">
        <v>50</v>
      </c>
      <c r="C13" s="152">
        <v>16</v>
      </c>
      <c r="D13" s="178">
        <v>0.3</v>
      </c>
      <c r="E13" s="178">
        <v>0.5</v>
      </c>
    </row>
    <row r="14" spans="1:5" x14ac:dyDescent="0.2">
      <c r="A14" s="179" t="s">
        <v>73</v>
      </c>
      <c r="B14" s="159">
        <v>134</v>
      </c>
      <c r="C14" s="152">
        <v>4</v>
      </c>
      <c r="D14" s="178">
        <v>0.8</v>
      </c>
      <c r="E14" s="178">
        <v>0.1</v>
      </c>
    </row>
    <row r="15" spans="1:5" x14ac:dyDescent="0.2">
      <c r="A15" s="177" t="s">
        <v>7</v>
      </c>
      <c r="B15" s="176">
        <v>15827</v>
      </c>
      <c r="C15" s="176">
        <v>3278</v>
      </c>
      <c r="D15" s="175">
        <v>100</v>
      </c>
      <c r="E15" s="175">
        <v>100</v>
      </c>
    </row>
  </sheetData>
  <mergeCells count="3">
    <mergeCell ref="B2:C2"/>
    <mergeCell ref="D2:E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ECB8C-84A8-47D7-BF9F-0384CA03BF03}">
  <dimension ref="A1:I12"/>
  <sheetViews>
    <sheetView workbookViewId="0"/>
  </sheetViews>
  <sheetFormatPr defaultRowHeight="11.25" x14ac:dyDescent="0.2"/>
  <cols>
    <col min="1" max="1" width="20" style="151" customWidth="1"/>
    <col min="2" max="2" width="8.28515625" style="151" customWidth="1"/>
    <col min="3" max="4" width="8.140625" style="151" customWidth="1"/>
    <col min="5" max="5" width="8.42578125" style="151" customWidth="1"/>
    <col min="6" max="6" width="8.140625" style="151" customWidth="1"/>
    <col min="7" max="7" width="8.28515625" style="151" customWidth="1"/>
    <col min="8" max="9" width="8" style="151" customWidth="1"/>
    <col min="10" max="16384" width="9.140625" style="151"/>
  </cols>
  <sheetData>
    <row r="1" spans="1:9" ht="12" thickBot="1" x14ac:dyDescent="0.25">
      <c r="A1" s="165" t="s">
        <v>412</v>
      </c>
      <c r="B1" s="164"/>
      <c r="C1" s="164"/>
      <c r="D1" s="164"/>
      <c r="E1" s="164"/>
      <c r="F1" s="164"/>
      <c r="G1" s="164"/>
      <c r="H1" s="164"/>
      <c r="I1" s="164"/>
    </row>
    <row r="2" spans="1:9" s="156" customFormat="1" x14ac:dyDescent="0.25">
      <c r="A2" s="354" t="s">
        <v>21</v>
      </c>
      <c r="B2" s="351" t="s">
        <v>411</v>
      </c>
      <c r="C2" s="380"/>
      <c r="D2" s="380"/>
      <c r="E2" s="380"/>
      <c r="F2" s="367" t="s">
        <v>395</v>
      </c>
      <c r="G2" s="381"/>
      <c r="H2" s="381"/>
      <c r="I2" s="382"/>
    </row>
    <row r="3" spans="1:9" s="156" customFormat="1" ht="22.5" x14ac:dyDescent="0.25">
      <c r="A3" s="377"/>
      <c r="B3" s="172" t="s">
        <v>410</v>
      </c>
      <c r="C3" s="172" t="s">
        <v>409</v>
      </c>
      <c r="D3" s="172" t="s">
        <v>408</v>
      </c>
      <c r="E3" s="193" t="s">
        <v>407</v>
      </c>
      <c r="F3" s="171" t="s">
        <v>410</v>
      </c>
      <c r="G3" s="171" t="s">
        <v>409</v>
      </c>
      <c r="H3" s="171" t="s">
        <v>408</v>
      </c>
      <c r="I3" s="181" t="s">
        <v>407</v>
      </c>
    </row>
    <row r="4" spans="1:9" x14ac:dyDescent="0.2">
      <c r="A4" s="191" t="s">
        <v>406</v>
      </c>
      <c r="B4" s="192">
        <v>2</v>
      </c>
      <c r="C4" s="192">
        <v>289</v>
      </c>
      <c r="D4" s="192">
        <v>65</v>
      </c>
      <c r="E4" s="192">
        <v>356</v>
      </c>
      <c r="F4" s="190">
        <v>0</v>
      </c>
      <c r="G4" s="190">
        <v>4.9000000000000004</v>
      </c>
      <c r="H4" s="190">
        <v>2.5</v>
      </c>
      <c r="I4" s="190">
        <v>1.7</v>
      </c>
    </row>
    <row r="5" spans="1:9" x14ac:dyDescent="0.2">
      <c r="A5" s="191" t="s">
        <v>405</v>
      </c>
      <c r="B5" s="157">
        <v>325</v>
      </c>
      <c r="C5" s="157">
        <v>602</v>
      </c>
      <c r="D5" s="157">
        <v>297</v>
      </c>
      <c r="E5" s="157">
        <v>1224</v>
      </c>
      <c r="F5" s="190">
        <v>2.6</v>
      </c>
      <c r="G5" s="190">
        <v>10.199999999999999</v>
      </c>
      <c r="H5" s="190">
        <v>11.3</v>
      </c>
      <c r="I5" s="190">
        <v>5.9</v>
      </c>
    </row>
    <row r="6" spans="1:9" x14ac:dyDescent="0.2">
      <c r="A6" s="191" t="s">
        <v>404</v>
      </c>
      <c r="B6" s="157">
        <v>348</v>
      </c>
      <c r="C6" s="157">
        <v>301</v>
      </c>
      <c r="D6" s="157">
        <v>148</v>
      </c>
      <c r="E6" s="157">
        <v>797</v>
      </c>
      <c r="F6" s="190">
        <v>2.8</v>
      </c>
      <c r="G6" s="190">
        <v>5.0999999999999996</v>
      </c>
      <c r="H6" s="190">
        <v>5.6</v>
      </c>
      <c r="I6" s="190">
        <v>3.8</v>
      </c>
    </row>
    <row r="7" spans="1:9" x14ac:dyDescent="0.2">
      <c r="A7" s="191" t="s">
        <v>403</v>
      </c>
      <c r="B7" s="157">
        <v>1570</v>
      </c>
      <c r="C7" s="157">
        <v>981</v>
      </c>
      <c r="D7" s="157">
        <v>300</v>
      </c>
      <c r="E7" s="157">
        <v>2851</v>
      </c>
      <c r="F7" s="190">
        <v>12.8</v>
      </c>
      <c r="G7" s="190">
        <v>16.7</v>
      </c>
      <c r="H7" s="190">
        <v>11.4</v>
      </c>
      <c r="I7" s="190">
        <v>13.7</v>
      </c>
    </row>
    <row r="8" spans="1:9" x14ac:dyDescent="0.2">
      <c r="A8" s="191" t="s">
        <v>402</v>
      </c>
      <c r="B8" s="157">
        <v>3052</v>
      </c>
      <c r="C8" s="157">
        <v>1129</v>
      </c>
      <c r="D8" s="157">
        <v>311</v>
      </c>
      <c r="E8" s="157">
        <v>4492</v>
      </c>
      <c r="F8" s="190">
        <v>24.8</v>
      </c>
      <c r="G8" s="190">
        <v>19.2</v>
      </c>
      <c r="H8" s="190">
        <v>11.8</v>
      </c>
      <c r="I8" s="190">
        <v>21.6</v>
      </c>
    </row>
    <row r="9" spans="1:9" x14ac:dyDescent="0.2">
      <c r="A9" s="191" t="s">
        <v>401</v>
      </c>
      <c r="B9" s="157">
        <v>2512</v>
      </c>
      <c r="C9" s="157">
        <v>758</v>
      </c>
      <c r="D9" s="157">
        <v>278</v>
      </c>
      <c r="E9" s="157">
        <v>3548</v>
      </c>
      <c r="F9" s="190">
        <v>20.399999999999999</v>
      </c>
      <c r="G9" s="190">
        <v>12.9</v>
      </c>
      <c r="H9" s="190">
        <v>10.6</v>
      </c>
      <c r="I9" s="190">
        <v>17</v>
      </c>
    </row>
    <row r="10" spans="1:9" x14ac:dyDescent="0.2">
      <c r="A10" s="191" t="s">
        <v>400</v>
      </c>
      <c r="B10" s="157">
        <v>2652</v>
      </c>
      <c r="C10" s="157">
        <v>961</v>
      </c>
      <c r="D10" s="157">
        <v>513</v>
      </c>
      <c r="E10" s="157">
        <v>4126</v>
      </c>
      <c r="F10" s="190">
        <v>21.6</v>
      </c>
      <c r="G10" s="190">
        <v>16.3</v>
      </c>
      <c r="H10" s="190">
        <v>19.5</v>
      </c>
      <c r="I10" s="190">
        <v>19.8</v>
      </c>
    </row>
    <row r="11" spans="1:9" x14ac:dyDescent="0.2">
      <c r="A11" s="189" t="s">
        <v>399</v>
      </c>
      <c r="B11" s="188">
        <v>1832</v>
      </c>
      <c r="C11" s="188">
        <v>870</v>
      </c>
      <c r="D11" s="188">
        <v>714</v>
      </c>
      <c r="E11" s="188">
        <v>3416</v>
      </c>
      <c r="F11" s="187">
        <v>14.9</v>
      </c>
      <c r="G11" s="187">
        <v>14.8</v>
      </c>
      <c r="H11" s="187">
        <v>27.2</v>
      </c>
      <c r="I11" s="187">
        <v>16.399999999999999</v>
      </c>
    </row>
    <row r="12" spans="1:9" s="158" customFormat="1" x14ac:dyDescent="0.2">
      <c r="A12" s="186" t="s">
        <v>7</v>
      </c>
      <c r="B12" s="185">
        <v>12293</v>
      </c>
      <c r="C12" s="185">
        <v>5891</v>
      </c>
      <c r="D12" s="185">
        <v>2626</v>
      </c>
      <c r="E12" s="185">
        <v>20810</v>
      </c>
      <c r="F12" s="184">
        <v>100</v>
      </c>
      <c r="G12" s="184">
        <v>100</v>
      </c>
      <c r="H12" s="184">
        <v>100</v>
      </c>
      <c r="I12" s="184">
        <v>100</v>
      </c>
    </row>
  </sheetData>
  <mergeCells count="3">
    <mergeCell ref="A2:A3"/>
    <mergeCell ref="B2:E2"/>
    <mergeCell ref="F2:I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B9E50-C405-4F47-A795-63D5993DDD98}">
  <dimension ref="A1:E12"/>
  <sheetViews>
    <sheetView workbookViewId="0"/>
  </sheetViews>
  <sheetFormatPr defaultRowHeight="11.25" x14ac:dyDescent="0.2"/>
  <cols>
    <col min="1" max="1" width="23" style="151" customWidth="1"/>
    <col min="2" max="5" width="9.28515625" style="151" customWidth="1"/>
    <col min="6" max="16384" width="9.140625" style="151"/>
  </cols>
  <sheetData>
    <row r="1" spans="1:5" ht="12" thickBot="1" x14ac:dyDescent="0.25">
      <c r="A1" s="207" t="s">
        <v>423</v>
      </c>
      <c r="B1" s="206"/>
      <c r="C1" s="206"/>
      <c r="D1" s="206"/>
      <c r="E1" s="205"/>
    </row>
    <row r="2" spans="1:5" ht="23.25" customHeight="1" x14ac:dyDescent="0.2">
      <c r="A2" s="204" t="s">
        <v>422</v>
      </c>
      <c r="B2" s="203">
        <v>2008</v>
      </c>
      <c r="C2" s="203">
        <v>2009</v>
      </c>
      <c r="D2" s="202">
        <v>2010</v>
      </c>
      <c r="E2" s="202">
        <v>2011</v>
      </c>
    </row>
    <row r="3" spans="1:5" s="158" customFormat="1" x14ac:dyDescent="0.2">
      <c r="A3" s="201" t="s">
        <v>421</v>
      </c>
      <c r="B3" s="200">
        <v>1</v>
      </c>
      <c r="C3" s="159" t="s">
        <v>72</v>
      </c>
      <c r="D3" s="158">
        <v>1</v>
      </c>
      <c r="E3" s="199" t="s">
        <v>72</v>
      </c>
    </row>
    <row r="4" spans="1:5" x14ac:dyDescent="0.2">
      <c r="A4" s="195" t="s">
        <v>420</v>
      </c>
      <c r="B4" s="152">
        <v>1</v>
      </c>
      <c r="C4" s="152">
        <v>1</v>
      </c>
      <c r="D4" s="151">
        <v>1</v>
      </c>
      <c r="E4" s="151">
        <v>1</v>
      </c>
    </row>
    <row r="5" spans="1:5" x14ac:dyDescent="0.2">
      <c r="A5" s="195" t="s">
        <v>419</v>
      </c>
      <c r="B5" s="152">
        <v>44</v>
      </c>
      <c r="C5" s="152">
        <v>39</v>
      </c>
      <c r="D5" s="151">
        <v>42</v>
      </c>
      <c r="E5" s="151">
        <v>38</v>
      </c>
    </row>
    <row r="6" spans="1:5" x14ac:dyDescent="0.2">
      <c r="A6" s="198" t="s">
        <v>418</v>
      </c>
      <c r="B6" s="152">
        <v>79</v>
      </c>
      <c r="C6" s="152">
        <v>136</v>
      </c>
      <c r="D6" s="151">
        <v>96</v>
      </c>
      <c r="E6" s="151">
        <v>108</v>
      </c>
    </row>
    <row r="7" spans="1:5" x14ac:dyDescent="0.2">
      <c r="A7" s="195" t="s">
        <v>73</v>
      </c>
      <c r="B7" s="152">
        <v>30</v>
      </c>
      <c r="C7" s="152">
        <v>4</v>
      </c>
      <c r="D7" s="151">
        <v>2</v>
      </c>
      <c r="E7" s="151">
        <v>4</v>
      </c>
    </row>
    <row r="8" spans="1:5" s="158" customFormat="1" x14ac:dyDescent="0.2">
      <c r="A8" s="197" t="s">
        <v>417</v>
      </c>
      <c r="B8" s="185">
        <v>155</v>
      </c>
      <c r="C8" s="185">
        <v>180</v>
      </c>
      <c r="D8" s="196">
        <v>142</v>
      </c>
      <c r="E8" s="196">
        <v>147</v>
      </c>
    </row>
    <row r="9" spans="1:5" x14ac:dyDescent="0.2">
      <c r="A9" s="195" t="s">
        <v>416</v>
      </c>
      <c r="B9" s="152">
        <v>155</v>
      </c>
      <c r="C9" s="152">
        <v>176</v>
      </c>
      <c r="D9" s="151">
        <v>141</v>
      </c>
      <c r="E9" s="151">
        <v>143</v>
      </c>
    </row>
    <row r="10" spans="1:5" x14ac:dyDescent="0.2">
      <c r="A10" s="195" t="s">
        <v>415</v>
      </c>
      <c r="B10" s="152"/>
      <c r="C10" s="152"/>
    </row>
    <row r="11" spans="1:5" x14ac:dyDescent="0.2">
      <c r="A11" s="194" t="s">
        <v>414</v>
      </c>
      <c r="B11" s="152">
        <v>115</v>
      </c>
      <c r="C11" s="152">
        <v>91</v>
      </c>
      <c r="D11" s="151">
        <v>82</v>
      </c>
      <c r="E11" s="151">
        <v>84</v>
      </c>
    </row>
    <row r="12" spans="1:5" x14ac:dyDescent="0.2">
      <c r="A12" s="194" t="s">
        <v>413</v>
      </c>
      <c r="B12" s="152">
        <v>60</v>
      </c>
      <c r="C12" s="152">
        <v>86</v>
      </c>
      <c r="D12" s="151">
        <v>70</v>
      </c>
      <c r="E12" s="151">
        <v>76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0FB55-EAD3-416F-9FEC-9D944B907E8E}">
  <dimension ref="A1:E26"/>
  <sheetViews>
    <sheetView workbookViewId="0"/>
  </sheetViews>
  <sheetFormatPr defaultRowHeight="11.25" x14ac:dyDescent="0.2"/>
  <cols>
    <col min="1" max="1" width="38.140625" style="30" customWidth="1"/>
    <col min="2" max="4" width="9.28515625" style="1" customWidth="1"/>
    <col min="5" max="16384" width="9.140625" style="1"/>
  </cols>
  <sheetData>
    <row r="1" spans="1:5" s="26" customFormat="1" ht="12" thickBot="1" x14ac:dyDescent="0.3">
      <c r="A1" s="29" t="s">
        <v>38</v>
      </c>
      <c r="B1" s="37"/>
    </row>
    <row r="2" spans="1:5" x14ac:dyDescent="0.2">
      <c r="A2" s="36" t="s">
        <v>37</v>
      </c>
      <c r="B2" s="35">
        <v>2000</v>
      </c>
      <c r="C2" s="35">
        <v>2009</v>
      </c>
      <c r="D2" s="35">
        <v>2010</v>
      </c>
      <c r="E2" s="35">
        <v>2011</v>
      </c>
    </row>
    <row r="3" spans="1:5" x14ac:dyDescent="0.2">
      <c r="A3" s="30" t="s">
        <v>36</v>
      </c>
      <c r="B3" s="34">
        <v>5159</v>
      </c>
      <c r="C3" s="34">
        <v>4971</v>
      </c>
      <c r="D3" s="34">
        <v>4926</v>
      </c>
      <c r="E3" s="34">
        <v>4926</v>
      </c>
    </row>
    <row r="4" spans="1:5" x14ac:dyDescent="0.2">
      <c r="A4" s="5" t="s">
        <v>10</v>
      </c>
      <c r="B4" s="34">
        <v>993</v>
      </c>
      <c r="C4" s="34">
        <v>956</v>
      </c>
      <c r="D4" s="34">
        <v>962</v>
      </c>
      <c r="E4" s="34">
        <v>960</v>
      </c>
    </row>
    <row r="5" spans="1:5" x14ac:dyDescent="0.2">
      <c r="A5" s="31" t="s">
        <v>27</v>
      </c>
      <c r="B5" s="34">
        <v>2202</v>
      </c>
      <c r="C5" s="34">
        <v>2417</v>
      </c>
      <c r="D5" s="34">
        <v>2389</v>
      </c>
      <c r="E5" s="34">
        <v>2403</v>
      </c>
    </row>
    <row r="6" spans="1:5" x14ac:dyDescent="0.2">
      <c r="A6" s="31" t="s">
        <v>26</v>
      </c>
      <c r="B6" s="34">
        <v>1964</v>
      </c>
      <c r="C6" s="34">
        <v>1598</v>
      </c>
      <c r="D6" s="34">
        <v>1575</v>
      </c>
      <c r="E6" s="34">
        <v>1563</v>
      </c>
    </row>
    <row r="7" spans="1:5" x14ac:dyDescent="0.2">
      <c r="A7" s="30" t="s">
        <v>35</v>
      </c>
      <c r="B7" s="6">
        <v>384</v>
      </c>
      <c r="C7" s="6">
        <v>453</v>
      </c>
      <c r="D7" s="6">
        <v>464</v>
      </c>
      <c r="E7" s="6">
        <v>471</v>
      </c>
    </row>
    <row r="8" spans="1:5" x14ac:dyDescent="0.2">
      <c r="A8" s="8" t="s">
        <v>6</v>
      </c>
    </row>
    <row r="9" spans="1:5" x14ac:dyDescent="0.2">
      <c r="A9" s="5" t="s">
        <v>10</v>
      </c>
      <c r="B9" s="6">
        <v>393</v>
      </c>
      <c r="C9" s="6">
        <v>449</v>
      </c>
      <c r="D9" s="6">
        <v>449</v>
      </c>
      <c r="E9" s="6">
        <v>453</v>
      </c>
    </row>
    <row r="10" spans="1:5" x14ac:dyDescent="0.2">
      <c r="A10" s="31" t="s">
        <v>27</v>
      </c>
      <c r="B10" s="6">
        <v>382</v>
      </c>
      <c r="C10" s="6">
        <v>473</v>
      </c>
      <c r="D10" s="6">
        <v>489</v>
      </c>
      <c r="E10" s="6">
        <v>495</v>
      </c>
    </row>
    <row r="11" spans="1:5" x14ac:dyDescent="0.2">
      <c r="A11" s="31" t="s">
        <v>26</v>
      </c>
      <c r="B11" s="6">
        <v>381</v>
      </c>
      <c r="C11" s="6">
        <v>426</v>
      </c>
      <c r="D11" s="6">
        <v>437</v>
      </c>
      <c r="E11" s="6">
        <v>444</v>
      </c>
    </row>
    <row r="12" spans="1:5" x14ac:dyDescent="0.2">
      <c r="A12" s="30" t="s">
        <v>34</v>
      </c>
      <c r="B12" s="6">
        <v>8497</v>
      </c>
      <c r="C12" s="6">
        <v>8640</v>
      </c>
      <c r="D12" s="6">
        <v>8594</v>
      </c>
      <c r="E12" s="6">
        <v>8649</v>
      </c>
    </row>
    <row r="13" spans="1:5" x14ac:dyDescent="0.2">
      <c r="A13" s="30" t="s">
        <v>33</v>
      </c>
      <c r="B13" s="6">
        <v>680</v>
      </c>
      <c r="C13" s="6">
        <v>499</v>
      </c>
      <c r="D13" s="6">
        <v>473</v>
      </c>
      <c r="E13" s="6">
        <v>467</v>
      </c>
    </row>
    <row r="14" spans="1:5" x14ac:dyDescent="0.2">
      <c r="A14" s="30" t="s">
        <v>32</v>
      </c>
      <c r="B14" s="6">
        <v>1647</v>
      </c>
      <c r="C14" s="6">
        <v>1738</v>
      </c>
      <c r="D14" s="6">
        <v>1745</v>
      </c>
      <c r="E14" s="6">
        <v>1756</v>
      </c>
    </row>
    <row r="15" spans="1:5" x14ac:dyDescent="0.2">
      <c r="A15" s="30" t="s">
        <v>31</v>
      </c>
      <c r="B15" s="6">
        <v>1570</v>
      </c>
      <c r="C15" s="6">
        <v>1548</v>
      </c>
      <c r="D15" s="6">
        <v>1524</v>
      </c>
      <c r="E15" s="6">
        <v>1516</v>
      </c>
    </row>
    <row r="16" spans="1:5" x14ac:dyDescent="0.2">
      <c r="A16" s="5" t="s">
        <v>10</v>
      </c>
      <c r="B16" s="6">
        <v>348</v>
      </c>
      <c r="C16" s="6">
        <v>338</v>
      </c>
      <c r="D16" s="6">
        <v>334</v>
      </c>
      <c r="E16" s="6">
        <v>331</v>
      </c>
    </row>
    <row r="17" spans="1:5" x14ac:dyDescent="0.2">
      <c r="A17" s="31" t="s">
        <v>27</v>
      </c>
      <c r="B17" s="6">
        <v>982</v>
      </c>
      <c r="C17" s="6">
        <v>1054</v>
      </c>
      <c r="D17" s="6">
        <v>1039</v>
      </c>
      <c r="E17" s="6">
        <v>1035</v>
      </c>
    </row>
    <row r="18" spans="1:5" x14ac:dyDescent="0.2">
      <c r="A18" s="31" t="s">
        <v>26</v>
      </c>
      <c r="B18" s="6">
        <v>240</v>
      </c>
      <c r="C18" s="6">
        <v>156</v>
      </c>
      <c r="D18" s="6">
        <v>151</v>
      </c>
      <c r="E18" s="6">
        <v>150</v>
      </c>
    </row>
    <row r="19" spans="1:5" x14ac:dyDescent="0.2">
      <c r="A19" s="33" t="s">
        <v>30</v>
      </c>
      <c r="B19" s="6">
        <v>1494</v>
      </c>
      <c r="C19" s="6">
        <v>1452</v>
      </c>
      <c r="D19" s="6">
        <v>1441</v>
      </c>
      <c r="E19" s="6">
        <v>1433</v>
      </c>
    </row>
    <row r="20" spans="1:5" x14ac:dyDescent="0.2">
      <c r="A20" s="6" t="s">
        <v>29</v>
      </c>
      <c r="B20" s="6">
        <v>951</v>
      </c>
      <c r="C20" s="6">
        <v>938</v>
      </c>
      <c r="D20" s="6">
        <v>945</v>
      </c>
      <c r="E20" s="6">
        <v>945</v>
      </c>
    </row>
    <row r="21" spans="1:5" x14ac:dyDescent="0.2">
      <c r="A21" s="32" t="s">
        <v>28</v>
      </c>
      <c r="B21" s="6">
        <v>1516</v>
      </c>
      <c r="C21" s="6">
        <v>1536</v>
      </c>
      <c r="D21" s="6">
        <v>1548</v>
      </c>
      <c r="E21" s="6">
        <v>1546</v>
      </c>
    </row>
    <row r="22" spans="1:5" x14ac:dyDescent="0.2">
      <c r="A22" s="8" t="s">
        <v>6</v>
      </c>
    </row>
    <row r="23" spans="1:5" x14ac:dyDescent="0.2">
      <c r="A23" s="5" t="s">
        <v>10</v>
      </c>
      <c r="B23" s="6">
        <v>1340</v>
      </c>
      <c r="C23" s="6">
        <v>1330</v>
      </c>
      <c r="D23" s="6">
        <v>1338</v>
      </c>
      <c r="E23" s="6">
        <v>1348</v>
      </c>
    </row>
    <row r="24" spans="1:5" x14ac:dyDescent="0.2">
      <c r="A24" s="31" t="s">
        <v>27</v>
      </c>
      <c r="B24" s="6">
        <v>1434</v>
      </c>
      <c r="C24" s="6">
        <v>1481</v>
      </c>
      <c r="D24" s="6">
        <v>1522</v>
      </c>
      <c r="E24" s="6">
        <v>1512</v>
      </c>
    </row>
    <row r="25" spans="1:5" x14ac:dyDescent="0.2">
      <c r="A25" s="31" t="s">
        <v>26</v>
      </c>
      <c r="B25" s="6">
        <v>1661</v>
      </c>
      <c r="C25" s="6">
        <v>1796</v>
      </c>
      <c r="D25" s="6">
        <v>1757</v>
      </c>
      <c r="E25" s="6">
        <v>1762</v>
      </c>
    </row>
    <row r="26" spans="1:5" x14ac:dyDescent="0.2">
      <c r="A26" s="30" t="s">
        <v>25</v>
      </c>
      <c r="B26" s="6">
        <v>5859</v>
      </c>
      <c r="C26" s="6">
        <v>5681</v>
      </c>
      <c r="D26" s="6">
        <v>6168</v>
      </c>
      <c r="E26" s="6">
        <v>5607</v>
      </c>
    </row>
  </sheetData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04E78-305E-4898-AC42-90C3CB5D94E7}">
  <dimension ref="A1:E13"/>
  <sheetViews>
    <sheetView workbookViewId="0"/>
  </sheetViews>
  <sheetFormatPr defaultRowHeight="11.25" x14ac:dyDescent="0.2"/>
  <cols>
    <col min="1" max="1" width="35.85546875" style="208" customWidth="1"/>
    <col min="2" max="5" width="8.85546875" style="208" customWidth="1"/>
    <col min="6" max="16384" width="9.140625" style="208"/>
  </cols>
  <sheetData>
    <row r="1" spans="1:5" ht="12" thickBot="1" x14ac:dyDescent="0.25">
      <c r="A1" s="225" t="s">
        <v>435</v>
      </c>
      <c r="B1" s="224"/>
      <c r="C1" s="223"/>
      <c r="D1" s="222"/>
      <c r="E1" s="222"/>
    </row>
    <row r="2" spans="1:5" x14ac:dyDescent="0.2">
      <c r="A2" s="221" t="s">
        <v>434</v>
      </c>
      <c r="B2" s="220">
        <v>2008</v>
      </c>
      <c r="C2" s="219">
        <v>2009</v>
      </c>
      <c r="D2" s="218">
        <v>2010</v>
      </c>
      <c r="E2" s="217">
        <v>2011</v>
      </c>
    </row>
    <row r="3" spans="1:5" x14ac:dyDescent="0.2">
      <c r="A3" s="216" t="s">
        <v>433</v>
      </c>
      <c r="B3" s="213">
        <v>100</v>
      </c>
      <c r="C3" s="213">
        <v>101</v>
      </c>
      <c r="D3" s="213">
        <v>103</v>
      </c>
      <c r="E3" s="212">
        <v>68</v>
      </c>
    </row>
    <row r="4" spans="1:5" x14ac:dyDescent="0.2">
      <c r="A4" s="214" t="s">
        <v>432</v>
      </c>
      <c r="B4" s="213">
        <v>1369</v>
      </c>
      <c r="C4" s="213">
        <v>1387</v>
      </c>
      <c r="D4" s="213">
        <v>1346</v>
      </c>
      <c r="E4" s="213">
        <v>1244</v>
      </c>
    </row>
    <row r="5" spans="1:5" x14ac:dyDescent="0.2">
      <c r="A5" s="215" t="s">
        <v>431</v>
      </c>
      <c r="B5" s="213">
        <v>150</v>
      </c>
      <c r="C5" s="213">
        <v>136</v>
      </c>
      <c r="D5" s="213">
        <v>131</v>
      </c>
      <c r="E5" s="212">
        <v>122</v>
      </c>
    </row>
    <row r="6" spans="1:5" x14ac:dyDescent="0.2">
      <c r="A6" s="215" t="s">
        <v>430</v>
      </c>
      <c r="B6" s="213">
        <v>174</v>
      </c>
      <c r="C6" s="213">
        <v>174</v>
      </c>
      <c r="D6" s="213">
        <v>187</v>
      </c>
      <c r="E6" s="212">
        <v>187</v>
      </c>
    </row>
    <row r="7" spans="1:5" ht="12" customHeight="1" x14ac:dyDescent="0.2">
      <c r="A7" s="214" t="s">
        <v>429</v>
      </c>
      <c r="B7" s="213">
        <v>17</v>
      </c>
      <c r="C7" s="213">
        <v>14</v>
      </c>
      <c r="D7" s="213">
        <v>9</v>
      </c>
      <c r="E7" s="212">
        <v>14</v>
      </c>
    </row>
    <row r="8" spans="1:5" s="212" customFormat="1" x14ac:dyDescent="0.2">
      <c r="A8" s="214" t="s">
        <v>428</v>
      </c>
      <c r="B8" s="213">
        <v>6</v>
      </c>
      <c r="C8" s="213">
        <v>1</v>
      </c>
      <c r="D8" s="213">
        <v>2</v>
      </c>
      <c r="E8" s="212">
        <v>1</v>
      </c>
    </row>
    <row r="9" spans="1:5" s="212" customFormat="1" x14ac:dyDescent="0.2">
      <c r="A9" s="214" t="s">
        <v>427</v>
      </c>
      <c r="B9" s="213">
        <v>14</v>
      </c>
      <c r="C9" s="213">
        <v>21</v>
      </c>
      <c r="D9" s="213">
        <v>19</v>
      </c>
      <c r="E9" s="212">
        <v>18</v>
      </c>
    </row>
    <row r="10" spans="1:5" s="212" customFormat="1" x14ac:dyDescent="0.2">
      <c r="A10" s="214" t="s">
        <v>426</v>
      </c>
      <c r="B10" s="213">
        <v>35</v>
      </c>
      <c r="C10" s="213">
        <v>19</v>
      </c>
      <c r="D10" s="213">
        <v>33</v>
      </c>
      <c r="E10" s="212">
        <v>16</v>
      </c>
    </row>
    <row r="11" spans="1:5" s="212" customFormat="1" x14ac:dyDescent="0.2">
      <c r="A11" s="214" t="s">
        <v>425</v>
      </c>
      <c r="B11" s="213">
        <v>11</v>
      </c>
      <c r="C11" s="213">
        <v>15</v>
      </c>
      <c r="D11" s="213">
        <v>18</v>
      </c>
      <c r="E11" s="212">
        <v>15</v>
      </c>
    </row>
    <row r="12" spans="1:5" x14ac:dyDescent="0.2">
      <c r="A12" s="214" t="s">
        <v>424</v>
      </c>
      <c r="B12" s="213">
        <v>129</v>
      </c>
      <c r="C12" s="213">
        <v>165</v>
      </c>
      <c r="D12" s="213">
        <v>203</v>
      </c>
      <c r="E12" s="212">
        <v>153</v>
      </c>
    </row>
    <row r="13" spans="1:5" x14ac:dyDescent="0.2">
      <c r="A13" s="211" t="s">
        <v>7</v>
      </c>
      <c r="B13" s="210">
        <v>2005</v>
      </c>
      <c r="C13" s="210">
        <v>2033</v>
      </c>
      <c r="D13" s="209">
        <v>2051</v>
      </c>
      <c r="E13" s="209">
        <v>1838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A2788-9F34-4C77-8259-A454D289F6D1}">
  <dimension ref="A1:F24"/>
  <sheetViews>
    <sheetView workbookViewId="0"/>
  </sheetViews>
  <sheetFormatPr defaultRowHeight="11.25" x14ac:dyDescent="0.2"/>
  <cols>
    <col min="1" max="1" width="8.28515625" style="226" customWidth="1"/>
    <col min="2" max="6" width="12.140625" style="226" customWidth="1"/>
    <col min="7" max="16384" width="9.140625" style="226"/>
  </cols>
  <sheetData>
    <row r="1" spans="1:6" ht="12" thickBot="1" x14ac:dyDescent="0.25">
      <c r="A1" s="231" t="s">
        <v>440</v>
      </c>
      <c r="B1" s="230"/>
      <c r="C1" s="230"/>
      <c r="D1" s="230"/>
      <c r="E1" s="230"/>
      <c r="F1" s="230"/>
    </row>
    <row r="2" spans="1:6" x14ac:dyDescent="0.2">
      <c r="A2" s="385" t="s">
        <v>253</v>
      </c>
      <c r="B2" s="387" t="s">
        <v>439</v>
      </c>
      <c r="C2" s="387" t="s">
        <v>438</v>
      </c>
      <c r="D2" s="387" t="s">
        <v>437</v>
      </c>
      <c r="E2" s="387" t="s">
        <v>436</v>
      </c>
      <c r="F2" s="383" t="s">
        <v>7</v>
      </c>
    </row>
    <row r="3" spans="1:6" ht="23.25" customHeight="1" x14ac:dyDescent="0.2">
      <c r="A3" s="386"/>
      <c r="B3" s="388"/>
      <c r="C3" s="388"/>
      <c r="D3" s="388"/>
      <c r="E3" s="388"/>
      <c r="F3" s="384"/>
    </row>
    <row r="4" spans="1:6" x14ac:dyDescent="0.2">
      <c r="A4" s="228">
        <v>1991</v>
      </c>
      <c r="B4" s="227">
        <v>690</v>
      </c>
      <c r="C4" s="227">
        <v>3008</v>
      </c>
      <c r="D4" s="227">
        <v>7220</v>
      </c>
      <c r="E4" s="227">
        <v>6532</v>
      </c>
      <c r="F4" s="227">
        <v>17450</v>
      </c>
    </row>
    <row r="5" spans="1:6" x14ac:dyDescent="0.2">
      <c r="A5" s="228">
        <v>1992</v>
      </c>
      <c r="B5" s="227">
        <v>672</v>
      </c>
      <c r="C5" s="227">
        <v>7595</v>
      </c>
      <c r="D5" s="227">
        <v>7424</v>
      </c>
      <c r="E5" s="227">
        <v>13945</v>
      </c>
      <c r="F5" s="227">
        <v>29636</v>
      </c>
    </row>
    <row r="6" spans="1:6" x14ac:dyDescent="0.2">
      <c r="A6" s="228">
        <v>1993</v>
      </c>
      <c r="B6" s="227">
        <v>950</v>
      </c>
      <c r="C6" s="227">
        <v>7868</v>
      </c>
      <c r="D6" s="227">
        <v>7193</v>
      </c>
      <c r="E6" s="227">
        <v>6128</v>
      </c>
      <c r="F6" s="227">
        <v>22139</v>
      </c>
    </row>
    <row r="7" spans="1:6" x14ac:dyDescent="0.2">
      <c r="A7" s="228">
        <v>1994</v>
      </c>
      <c r="B7" s="227">
        <v>899</v>
      </c>
      <c r="C7" s="227">
        <v>7679</v>
      </c>
      <c r="D7" s="227">
        <v>6660</v>
      </c>
      <c r="E7" s="227">
        <v>6171</v>
      </c>
      <c r="F7" s="227">
        <v>21409</v>
      </c>
    </row>
    <row r="8" spans="1:6" x14ac:dyDescent="0.2">
      <c r="A8" s="228">
        <v>1995</v>
      </c>
      <c r="B8" s="227">
        <v>971</v>
      </c>
      <c r="C8" s="227">
        <v>8755</v>
      </c>
      <c r="D8" s="227">
        <v>6552</v>
      </c>
      <c r="E8" s="227">
        <v>5976</v>
      </c>
      <c r="F8" s="227">
        <v>22254</v>
      </c>
    </row>
    <row r="9" spans="1:6" x14ac:dyDescent="0.2">
      <c r="A9" s="228">
        <v>1996</v>
      </c>
      <c r="B9" s="227">
        <v>909</v>
      </c>
      <c r="C9" s="227">
        <v>7202</v>
      </c>
      <c r="D9" s="227">
        <v>6412</v>
      </c>
      <c r="E9" s="227">
        <v>5389</v>
      </c>
      <c r="F9" s="227">
        <v>19912</v>
      </c>
    </row>
    <row r="10" spans="1:6" x14ac:dyDescent="0.2">
      <c r="A10" s="228">
        <v>1997</v>
      </c>
      <c r="B10" s="227">
        <v>1081</v>
      </c>
      <c r="C10" s="227">
        <v>11915</v>
      </c>
      <c r="D10" s="227">
        <v>7241</v>
      </c>
      <c r="E10" s="227">
        <v>6491</v>
      </c>
      <c r="F10" s="227">
        <v>26728</v>
      </c>
    </row>
    <row r="11" spans="1:6" x14ac:dyDescent="0.2">
      <c r="A11" s="228">
        <v>1998</v>
      </c>
      <c r="B11" s="227">
        <v>670</v>
      </c>
      <c r="C11" s="227">
        <v>14341</v>
      </c>
      <c r="D11" s="227">
        <v>6163</v>
      </c>
      <c r="E11" s="227">
        <v>6279</v>
      </c>
      <c r="F11" s="227">
        <v>27453</v>
      </c>
    </row>
    <row r="12" spans="1:6" x14ac:dyDescent="0.2">
      <c r="A12" s="228">
        <v>1999</v>
      </c>
      <c r="B12" s="227">
        <v>638</v>
      </c>
      <c r="C12" s="227">
        <v>5264</v>
      </c>
      <c r="D12" s="227">
        <v>5622</v>
      </c>
      <c r="E12" s="227">
        <v>4535</v>
      </c>
      <c r="F12" s="227">
        <v>16059</v>
      </c>
    </row>
    <row r="13" spans="1:6" x14ac:dyDescent="0.2">
      <c r="A13" s="228">
        <v>2000</v>
      </c>
      <c r="B13" s="227">
        <v>818</v>
      </c>
      <c r="C13" s="227">
        <v>13157</v>
      </c>
      <c r="D13" s="227">
        <v>6690</v>
      </c>
      <c r="E13" s="227">
        <v>7762</v>
      </c>
      <c r="F13" s="227">
        <v>28427</v>
      </c>
    </row>
    <row r="14" spans="1:6" x14ac:dyDescent="0.2">
      <c r="A14" s="228">
        <v>2001</v>
      </c>
      <c r="B14" s="227">
        <v>734</v>
      </c>
      <c r="C14" s="227">
        <v>9134</v>
      </c>
      <c r="D14" s="227">
        <v>6134</v>
      </c>
      <c r="E14" s="227">
        <v>5423</v>
      </c>
      <c r="F14" s="227">
        <v>21425</v>
      </c>
    </row>
    <row r="15" spans="1:6" x14ac:dyDescent="0.2">
      <c r="A15" s="228">
        <v>2002</v>
      </c>
      <c r="B15" s="227">
        <v>730</v>
      </c>
      <c r="C15" s="227">
        <v>13509</v>
      </c>
      <c r="D15" s="227">
        <v>6462</v>
      </c>
      <c r="E15" s="227">
        <v>7006</v>
      </c>
      <c r="F15" s="227">
        <v>27707</v>
      </c>
    </row>
    <row r="16" spans="1:6" x14ac:dyDescent="0.2">
      <c r="A16" s="228">
        <v>2003</v>
      </c>
      <c r="B16" s="227">
        <v>781</v>
      </c>
      <c r="C16" s="227">
        <v>12248</v>
      </c>
      <c r="D16" s="227">
        <v>6839</v>
      </c>
      <c r="E16" s="227">
        <v>7443</v>
      </c>
      <c r="F16" s="227">
        <v>27311</v>
      </c>
    </row>
    <row r="17" spans="1:6" x14ac:dyDescent="0.2">
      <c r="A17" s="228">
        <v>2004</v>
      </c>
      <c r="B17" s="227">
        <v>707</v>
      </c>
      <c r="C17" s="227">
        <v>6817</v>
      </c>
      <c r="D17" s="227">
        <v>5893</v>
      </c>
      <c r="E17" s="227">
        <v>5340</v>
      </c>
      <c r="F17" s="227">
        <v>18757</v>
      </c>
    </row>
    <row r="18" spans="1:6" x14ac:dyDescent="0.2">
      <c r="A18" s="228">
        <v>2005</v>
      </c>
      <c r="B18" s="227">
        <v>725</v>
      </c>
      <c r="C18" s="227">
        <v>8896</v>
      </c>
      <c r="D18" s="227">
        <v>6056</v>
      </c>
      <c r="E18" s="227">
        <v>5781</v>
      </c>
      <c r="F18" s="227">
        <v>21458</v>
      </c>
    </row>
    <row r="19" spans="1:6" x14ac:dyDescent="0.2">
      <c r="A19" s="228">
        <v>2006</v>
      </c>
      <c r="B19" s="227">
        <v>2356</v>
      </c>
      <c r="C19" s="227">
        <v>6585</v>
      </c>
      <c r="D19" s="227">
        <v>5624</v>
      </c>
      <c r="E19" s="227">
        <v>8919</v>
      </c>
      <c r="F19" s="227">
        <v>23484</v>
      </c>
    </row>
    <row r="20" spans="1:6" x14ac:dyDescent="0.2">
      <c r="A20" s="228">
        <v>2007</v>
      </c>
      <c r="B20" s="227">
        <v>7628</v>
      </c>
      <c r="C20" s="227">
        <v>17789</v>
      </c>
      <c r="D20" s="227">
        <v>4784</v>
      </c>
      <c r="E20" s="227">
        <v>2123</v>
      </c>
      <c r="F20" s="227">
        <v>32324</v>
      </c>
    </row>
    <row r="21" spans="1:6" x14ac:dyDescent="0.2">
      <c r="A21" s="228">
        <v>2008</v>
      </c>
      <c r="B21" s="227">
        <v>1486</v>
      </c>
      <c r="C21" s="227">
        <v>14418</v>
      </c>
      <c r="D21" s="227">
        <v>7345</v>
      </c>
      <c r="E21" s="227">
        <v>548</v>
      </c>
      <c r="F21" s="227">
        <v>23797</v>
      </c>
    </row>
    <row r="22" spans="1:6" x14ac:dyDescent="0.2">
      <c r="A22" s="228">
        <v>2009</v>
      </c>
      <c r="B22" s="229">
        <v>669</v>
      </c>
      <c r="C22" s="229">
        <v>16947</v>
      </c>
      <c r="D22" s="229">
        <v>7352</v>
      </c>
      <c r="E22" s="229">
        <v>1539</v>
      </c>
      <c r="F22" s="227">
        <v>26507</v>
      </c>
    </row>
    <row r="23" spans="1:6" x14ac:dyDescent="0.2">
      <c r="A23" s="228">
        <v>2010</v>
      </c>
      <c r="B23" s="226">
        <v>540</v>
      </c>
      <c r="C23" s="227">
        <v>4297</v>
      </c>
      <c r="D23" s="227">
        <v>5138</v>
      </c>
      <c r="E23" s="227">
        <v>6782</v>
      </c>
      <c r="F23" s="227">
        <v>16757</v>
      </c>
    </row>
    <row r="24" spans="1:6" x14ac:dyDescent="0.2">
      <c r="A24" s="228">
        <v>2011</v>
      </c>
      <c r="B24" s="227">
        <v>545</v>
      </c>
      <c r="C24" s="227">
        <v>9846</v>
      </c>
      <c r="D24" s="227">
        <v>8734</v>
      </c>
      <c r="E24" s="227">
        <v>10795</v>
      </c>
      <c r="F24" s="227">
        <v>29920</v>
      </c>
    </row>
  </sheetData>
  <mergeCells count="6">
    <mergeCell ref="F2:F3"/>
    <mergeCell ref="A2:A3"/>
    <mergeCell ref="B2:B3"/>
    <mergeCell ref="C2:C3"/>
    <mergeCell ref="D2:D3"/>
    <mergeCell ref="E2:E3"/>
  </mergeCells>
  <pageMargins left="0.75" right="0.75" top="1" bottom="1" header="0.5" footer="0.5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EA29E-BF99-403C-B37E-D0A320A7922D}">
  <dimension ref="A1:F23"/>
  <sheetViews>
    <sheetView workbookViewId="0"/>
  </sheetViews>
  <sheetFormatPr defaultRowHeight="11.25" x14ac:dyDescent="0.2"/>
  <cols>
    <col min="1" max="1" width="51.5703125" style="1" customWidth="1"/>
    <col min="2" max="5" width="12.42578125" style="1" customWidth="1"/>
    <col min="6" max="6" width="12.42578125" style="232" customWidth="1"/>
    <col min="7" max="16384" width="9.140625" style="1"/>
  </cols>
  <sheetData>
    <row r="1" spans="1:6" s="237" customFormat="1" ht="15.75" x14ac:dyDescent="0.2">
      <c r="A1" s="239" t="s">
        <v>458</v>
      </c>
      <c r="B1" s="238"/>
      <c r="C1" s="238"/>
      <c r="D1" s="238"/>
      <c r="E1" s="238"/>
      <c r="F1" s="238"/>
    </row>
    <row r="2" spans="1:6" s="55" customFormat="1" x14ac:dyDescent="0.25">
      <c r="A2" s="389" t="s">
        <v>457</v>
      </c>
      <c r="B2" s="389" t="s">
        <v>456</v>
      </c>
      <c r="C2" s="100" t="s">
        <v>455</v>
      </c>
      <c r="D2" s="100" t="s">
        <v>454</v>
      </c>
      <c r="E2" s="100" t="s">
        <v>453</v>
      </c>
      <c r="F2" s="390" t="s">
        <v>452</v>
      </c>
    </row>
    <row r="3" spans="1:6" s="55" customFormat="1" x14ac:dyDescent="0.25">
      <c r="A3" s="389"/>
      <c r="B3" s="389"/>
      <c r="C3" s="376" t="s">
        <v>226</v>
      </c>
      <c r="D3" s="376"/>
      <c r="E3" s="376"/>
      <c r="F3" s="390"/>
    </row>
    <row r="4" spans="1:6" s="12" customFormat="1" x14ac:dyDescent="0.25">
      <c r="A4" s="364" t="s">
        <v>451</v>
      </c>
      <c r="B4" s="364"/>
      <c r="C4" s="364"/>
      <c r="D4" s="364"/>
      <c r="E4" s="364"/>
      <c r="F4" s="364"/>
    </row>
    <row r="5" spans="1:6" s="15" customFormat="1" ht="22.5" x14ac:dyDescent="0.2">
      <c r="A5" s="47" t="s">
        <v>449</v>
      </c>
      <c r="B5" s="236">
        <v>579.0373808942096</v>
      </c>
      <c r="C5" s="236">
        <v>613.32750132237459</v>
      </c>
      <c r="D5" s="236">
        <v>425.99019987674569</v>
      </c>
      <c r="E5" s="236">
        <v>338.74360892061287</v>
      </c>
      <c r="F5" s="235">
        <v>450.54133731226153</v>
      </c>
    </row>
    <row r="6" spans="1:6" x14ac:dyDescent="0.2">
      <c r="A6" s="60" t="s">
        <v>448</v>
      </c>
      <c r="B6" s="234">
        <v>423.56129089576439</v>
      </c>
      <c r="C6" s="234">
        <v>411.10591203157423</v>
      </c>
      <c r="D6" s="234">
        <v>289.38667929989941</v>
      </c>
      <c r="E6" s="234">
        <v>238.23582153525865</v>
      </c>
      <c r="F6" s="233">
        <v>308.26023429553868</v>
      </c>
    </row>
    <row r="7" spans="1:6" x14ac:dyDescent="0.2">
      <c r="A7" s="60" t="s">
        <v>447</v>
      </c>
      <c r="B7" s="234">
        <v>3.7758478999622413</v>
      </c>
      <c r="C7" s="234">
        <v>10.426414940798308</v>
      </c>
      <c r="D7" s="234">
        <v>22.924499705916009</v>
      </c>
      <c r="E7" s="234">
        <v>39.3633632057523</v>
      </c>
      <c r="F7" s="233">
        <v>23.377924176635499</v>
      </c>
    </row>
    <row r="8" spans="1:6" x14ac:dyDescent="0.2">
      <c r="A8" s="60" t="s">
        <v>446</v>
      </c>
      <c r="B8" s="234">
        <v>1.7768695999822313</v>
      </c>
      <c r="C8" s="234">
        <v>8.6462953167595717</v>
      </c>
      <c r="D8" s="234">
        <v>45.407371571612963</v>
      </c>
      <c r="E8" s="234">
        <v>242.95942511994892</v>
      </c>
      <c r="F8" s="233">
        <v>82.555876233304261</v>
      </c>
    </row>
    <row r="9" spans="1:6" x14ac:dyDescent="0.2">
      <c r="A9" s="60" t="s">
        <v>445</v>
      </c>
      <c r="B9" s="234">
        <v>13.770739399862292</v>
      </c>
      <c r="C9" s="234">
        <v>37.2807909834398</v>
      </c>
      <c r="D9" s="234">
        <v>75.237324779135903</v>
      </c>
      <c r="E9" s="234">
        <v>83.012959293908736</v>
      </c>
      <c r="F9" s="233">
        <v>66.509368207468754</v>
      </c>
    </row>
    <row r="10" spans="1:6" x14ac:dyDescent="0.2">
      <c r="A10" s="60" t="s">
        <v>444</v>
      </c>
      <c r="B10" s="234">
        <v>67.076827399329233</v>
      </c>
      <c r="C10" s="234">
        <v>495.94132725719169</v>
      </c>
      <c r="D10" s="234">
        <v>772.32679657216499</v>
      </c>
      <c r="E10" s="234">
        <v>605.67094852584205</v>
      </c>
      <c r="F10" s="233">
        <v>644.08039775514101</v>
      </c>
    </row>
    <row r="11" spans="1:6" x14ac:dyDescent="0.2">
      <c r="A11" s="60" t="s">
        <v>443</v>
      </c>
      <c r="B11" s="234">
        <v>11.771761099882282</v>
      </c>
      <c r="C11" s="234">
        <v>29.346543516295725</v>
      </c>
      <c r="D11" s="234">
        <v>268.61009681686699</v>
      </c>
      <c r="E11" s="234">
        <v>463.04436251033286</v>
      </c>
      <c r="F11" s="233">
        <v>253.99742884137811</v>
      </c>
    </row>
    <row r="12" spans="1:6" x14ac:dyDescent="0.2">
      <c r="A12" s="60" t="s">
        <v>442</v>
      </c>
      <c r="B12" s="234">
        <v>26.43093529973569</v>
      </c>
      <c r="C12" s="234">
        <v>14.13923587093624</v>
      </c>
      <c r="D12" s="234">
        <v>12.686763409928998</v>
      </c>
      <c r="E12" s="234">
        <v>11.634060680811235</v>
      </c>
      <c r="F12" s="233">
        <v>13.372090021529582</v>
      </c>
    </row>
    <row r="13" spans="1:6" s="15" customFormat="1" x14ac:dyDescent="0.2">
      <c r="A13" s="60" t="s">
        <v>441</v>
      </c>
      <c r="B13" s="234">
        <v>145.03698109854963</v>
      </c>
      <c r="C13" s="234">
        <v>120.84469219188672</v>
      </c>
      <c r="D13" s="234">
        <v>81.701150440523762</v>
      </c>
      <c r="E13" s="234">
        <v>46.273820301873258</v>
      </c>
      <c r="F13" s="233">
        <v>84.228678228275513</v>
      </c>
    </row>
    <row r="14" spans="1:6" s="15" customFormat="1" x14ac:dyDescent="0.2">
      <c r="A14" s="346" t="s">
        <v>450</v>
      </c>
      <c r="B14" s="346"/>
      <c r="C14" s="346"/>
      <c r="D14" s="346"/>
      <c r="E14" s="346"/>
      <c r="F14" s="346"/>
    </row>
    <row r="15" spans="1:6" ht="22.5" x14ac:dyDescent="0.2">
      <c r="A15" s="47" t="s">
        <v>449</v>
      </c>
      <c r="B15" s="236">
        <v>567.63199509075037</v>
      </c>
      <c r="C15" s="236">
        <v>544.25626156825399</v>
      </c>
      <c r="D15" s="236">
        <v>459.89046902862651</v>
      </c>
      <c r="E15" s="236">
        <v>677.04483792332519</v>
      </c>
      <c r="F15" s="235">
        <v>533.42030167142275</v>
      </c>
    </row>
    <row r="16" spans="1:6" x14ac:dyDescent="0.2">
      <c r="A16" s="60" t="s">
        <v>448</v>
      </c>
      <c r="B16" s="234">
        <v>421.77063419009181</v>
      </c>
      <c r="C16" s="234">
        <v>370.23762397423695</v>
      </c>
      <c r="D16" s="234">
        <v>327.76794156655944</v>
      </c>
      <c r="E16" s="234">
        <v>500.16297187243202</v>
      </c>
      <c r="F16" s="233">
        <v>381.55184128278302</v>
      </c>
    </row>
    <row r="17" spans="1:6" x14ac:dyDescent="0.2">
      <c r="A17" s="60" t="s">
        <v>447</v>
      </c>
      <c r="B17" s="234">
        <v>2.1241945762231822</v>
      </c>
      <c r="C17" s="234">
        <v>7.7567483710828427</v>
      </c>
      <c r="D17" s="234">
        <v>22.506943518994465</v>
      </c>
      <c r="E17" s="234">
        <v>38.975526674593375</v>
      </c>
      <c r="F17" s="233">
        <v>22.470444353852429</v>
      </c>
    </row>
    <row r="18" spans="1:6" x14ac:dyDescent="0.2">
      <c r="A18" s="60" t="s">
        <v>446</v>
      </c>
      <c r="B18" s="234">
        <v>2.3602161958035359</v>
      </c>
      <c r="C18" s="234">
        <v>5.18899718617266</v>
      </c>
      <c r="D18" s="234">
        <v>28.704814243679973</v>
      </c>
      <c r="E18" s="234">
        <v>125.14403499993114</v>
      </c>
      <c r="F18" s="233">
        <v>45.549667074330756</v>
      </c>
    </row>
    <row r="19" spans="1:6" x14ac:dyDescent="0.2">
      <c r="A19" s="60" t="s">
        <v>445</v>
      </c>
      <c r="B19" s="234">
        <v>10.384951261535557</v>
      </c>
      <c r="C19" s="234">
        <v>34.450661730878274</v>
      </c>
      <c r="D19" s="234">
        <v>63.120976936728837</v>
      </c>
      <c r="E19" s="234">
        <v>73.268481239871647</v>
      </c>
      <c r="F19" s="233">
        <v>57.268650631879332</v>
      </c>
    </row>
    <row r="20" spans="1:6" x14ac:dyDescent="0.2">
      <c r="A20" s="60" t="s">
        <v>444</v>
      </c>
      <c r="B20" s="234">
        <v>51.216691448936722</v>
      </c>
      <c r="C20" s="234">
        <v>336.58938448864308</v>
      </c>
      <c r="D20" s="234">
        <v>529.35738868687633</v>
      </c>
      <c r="E20" s="234">
        <v>446.91019102139751</v>
      </c>
      <c r="F20" s="233">
        <v>448.63704307650494</v>
      </c>
    </row>
    <row r="21" spans="1:6" x14ac:dyDescent="0.2">
      <c r="A21" s="60" t="s">
        <v>443</v>
      </c>
      <c r="B21" s="234">
        <v>18.881729566428287</v>
      </c>
      <c r="C21" s="234">
        <v>28.245263034012005</v>
      </c>
      <c r="D21" s="234">
        <v>291.80759947794047</v>
      </c>
      <c r="E21" s="234">
        <v>529.03883321320848</v>
      </c>
      <c r="F21" s="233">
        <v>281.85351270553065</v>
      </c>
    </row>
    <row r="22" spans="1:6" x14ac:dyDescent="0.2">
      <c r="A22" s="60" t="s">
        <v>442</v>
      </c>
      <c r="B22" s="234">
        <v>20.769902523071114</v>
      </c>
      <c r="C22" s="234">
        <v>12.838755924550911</v>
      </c>
      <c r="D22" s="234">
        <v>10.703490056965412</v>
      </c>
      <c r="E22" s="234">
        <v>9.9160350550202221</v>
      </c>
      <c r="F22" s="233">
        <v>11.414594374235628</v>
      </c>
    </row>
    <row r="23" spans="1:6" x14ac:dyDescent="0.2">
      <c r="A23" s="60" t="s">
        <v>441</v>
      </c>
      <c r="B23" s="234">
        <v>145.15329604191743</v>
      </c>
      <c r="C23" s="234">
        <v>129.6179400216119</v>
      </c>
      <c r="D23" s="234">
        <v>87.108640424078189</v>
      </c>
      <c r="E23" s="234">
        <v>49.075192008410269</v>
      </c>
      <c r="F23" s="233">
        <v>89.414322598179098</v>
      </c>
    </row>
  </sheetData>
  <mergeCells count="6">
    <mergeCell ref="A4:F4"/>
    <mergeCell ref="A14:F14"/>
    <mergeCell ref="A2:A3"/>
    <mergeCell ref="B2:B3"/>
    <mergeCell ref="F2:F3"/>
    <mergeCell ref="C3:E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8D806-4057-4222-97AE-EB4964C6FA31}">
  <dimension ref="A1:I27"/>
  <sheetViews>
    <sheetView workbookViewId="0"/>
  </sheetViews>
  <sheetFormatPr defaultRowHeight="11.25" x14ac:dyDescent="0.2"/>
  <cols>
    <col min="1" max="1" width="48" style="1" customWidth="1"/>
    <col min="2" max="8" width="11.85546875" style="1" customWidth="1"/>
    <col min="9" max="9" width="11.85546875" style="232" customWidth="1"/>
    <col min="10" max="16384" width="9.140625" style="1"/>
  </cols>
  <sheetData>
    <row r="1" spans="1:9" s="237" customFormat="1" ht="12.75" x14ac:dyDescent="0.2">
      <c r="A1" s="239" t="s">
        <v>477</v>
      </c>
      <c r="B1" s="239"/>
      <c r="C1" s="239"/>
      <c r="D1" s="239"/>
      <c r="E1" s="239"/>
      <c r="F1" s="239"/>
      <c r="G1" s="239"/>
      <c r="H1" s="239"/>
      <c r="I1" s="239"/>
    </row>
    <row r="2" spans="1:9" x14ac:dyDescent="0.2">
      <c r="A2" s="389" t="s">
        <v>476</v>
      </c>
      <c r="B2" s="100" t="s">
        <v>475</v>
      </c>
      <c r="C2" s="100" t="s">
        <v>474</v>
      </c>
      <c r="D2" s="100" t="s">
        <v>473</v>
      </c>
      <c r="E2" s="100" t="s">
        <v>472</v>
      </c>
      <c r="F2" s="100" t="s">
        <v>354</v>
      </c>
      <c r="G2" s="100" t="s">
        <v>471</v>
      </c>
      <c r="H2" s="100" t="s">
        <v>470</v>
      </c>
      <c r="I2" s="391" t="s">
        <v>469</v>
      </c>
    </row>
    <row r="3" spans="1:9" x14ac:dyDescent="0.2">
      <c r="A3" s="389"/>
      <c r="B3" s="393" t="s">
        <v>226</v>
      </c>
      <c r="C3" s="394"/>
      <c r="D3" s="394"/>
      <c r="E3" s="394"/>
      <c r="F3" s="394"/>
      <c r="G3" s="394"/>
      <c r="H3" s="395"/>
      <c r="I3" s="392"/>
    </row>
    <row r="4" spans="1:9" s="12" customFormat="1" ht="12" customHeight="1" x14ac:dyDescent="0.25">
      <c r="A4" s="364" t="s">
        <v>468</v>
      </c>
      <c r="B4" s="364"/>
      <c r="C4" s="364"/>
      <c r="D4" s="364"/>
      <c r="E4" s="364"/>
      <c r="F4" s="364"/>
      <c r="G4" s="364"/>
      <c r="H4" s="364"/>
      <c r="I4" s="364"/>
    </row>
    <row r="5" spans="1:9" x14ac:dyDescent="0.2">
      <c r="A5" s="30" t="s">
        <v>447</v>
      </c>
      <c r="B5" s="245">
        <v>62.363387451808357</v>
      </c>
      <c r="C5" s="245">
        <v>113.4976175797606</v>
      </c>
      <c r="D5" s="245">
        <v>334.79531224915718</v>
      </c>
      <c r="E5" s="245">
        <v>1101.2195060741074</v>
      </c>
      <c r="F5" s="245">
        <v>2049.3603192882269</v>
      </c>
      <c r="G5" s="245">
        <v>2813.0591885733429</v>
      </c>
      <c r="H5" s="245">
        <v>2698.8117573483428</v>
      </c>
      <c r="I5" s="244">
        <v>1071.5228089046575</v>
      </c>
    </row>
    <row r="6" spans="1:9" ht="22.5" x14ac:dyDescent="0.2">
      <c r="A6" s="30" t="s">
        <v>466</v>
      </c>
      <c r="B6" s="243">
        <v>16.566880109726686</v>
      </c>
      <c r="C6" s="243">
        <v>19.364268911923336</v>
      </c>
      <c r="D6" s="243">
        <v>25.737678600096324</v>
      </c>
      <c r="E6" s="243">
        <v>63.476554330677047</v>
      </c>
      <c r="F6" s="243">
        <v>115.0005521288511</v>
      </c>
      <c r="G6" s="243">
        <v>188.69830870798691</v>
      </c>
      <c r="H6" s="243">
        <v>327.03773191578074</v>
      </c>
      <c r="I6" s="242">
        <v>80.04168693927042</v>
      </c>
    </row>
    <row r="7" spans="1:9" x14ac:dyDescent="0.2">
      <c r="A7" s="30" t="s">
        <v>446</v>
      </c>
      <c r="B7" s="245">
        <v>388.30712170364029</v>
      </c>
      <c r="C7" s="245">
        <v>724.08725154426031</v>
      </c>
      <c r="D7" s="245">
        <v>1579.6436025044147</v>
      </c>
      <c r="E7" s="245">
        <v>3564.9430066203668</v>
      </c>
      <c r="F7" s="245">
        <v>5545.093152024735</v>
      </c>
      <c r="G7" s="245">
        <v>7133.3650622302939</v>
      </c>
      <c r="H7" s="245">
        <v>7798.0404419428805</v>
      </c>
      <c r="I7" s="244">
        <v>3221.0335161609964</v>
      </c>
    </row>
    <row r="8" spans="1:9" x14ac:dyDescent="0.2">
      <c r="A8" s="30" t="s">
        <v>465</v>
      </c>
      <c r="B8" s="245">
        <v>17.799764210915647</v>
      </c>
      <c r="C8" s="245">
        <v>55.324572160653886</v>
      </c>
      <c r="D8" s="245">
        <v>209.26633488521432</v>
      </c>
      <c r="E8" s="245">
        <v>888.57137598899783</v>
      </c>
      <c r="F8" s="245">
        <v>2117.3668186335599</v>
      </c>
      <c r="G8" s="245">
        <v>3558.1210466281841</v>
      </c>
      <c r="H8" s="245">
        <v>5046.1955388784654</v>
      </c>
      <c r="I8" s="244">
        <v>1231.1331922687841</v>
      </c>
    </row>
    <row r="9" spans="1:9" x14ac:dyDescent="0.2">
      <c r="A9" s="30" t="s">
        <v>464</v>
      </c>
      <c r="B9" s="245">
        <v>6.8322327274221681</v>
      </c>
      <c r="C9" s="245">
        <v>14.951141328404896</v>
      </c>
      <c r="D9" s="245">
        <v>55.790656606196826</v>
      </c>
      <c r="E9" s="245">
        <v>289.05757226439306</v>
      </c>
      <c r="F9" s="245">
        <v>834.72417220110106</v>
      </c>
      <c r="G9" s="245">
        <v>1634.9244754761328</v>
      </c>
      <c r="H9" s="245">
        <v>2717.9070252240981</v>
      </c>
      <c r="I9" s="244">
        <v>538.35355190632447</v>
      </c>
    </row>
    <row r="10" spans="1:9" x14ac:dyDescent="0.2">
      <c r="A10" s="30" t="s">
        <v>463</v>
      </c>
      <c r="B10" s="245">
        <v>115.17192311940227</v>
      </c>
      <c r="C10" s="245">
        <v>110.66251743519724</v>
      </c>
      <c r="D10" s="245">
        <v>162.18333600899018</v>
      </c>
      <c r="E10" s="245">
        <v>394.67894482358236</v>
      </c>
      <c r="F10" s="245">
        <v>742.50287895758072</v>
      </c>
      <c r="G10" s="245">
        <v>1062.0229033004257</v>
      </c>
      <c r="H10" s="245">
        <v>1495.0594121325828</v>
      </c>
      <c r="I10" s="244">
        <v>456.64045466611782</v>
      </c>
    </row>
    <row r="11" spans="1:9" x14ac:dyDescent="0.2">
      <c r="A11" s="1" t="s">
        <v>444</v>
      </c>
      <c r="B11" s="247">
        <v>264.35089936326676</v>
      </c>
      <c r="C11" s="247">
        <v>216.59095255352923</v>
      </c>
      <c r="D11" s="247">
        <v>209.88280622892918</v>
      </c>
      <c r="E11" s="247">
        <v>256.76717957641029</v>
      </c>
      <c r="F11" s="247">
        <v>346.70536826994373</v>
      </c>
      <c r="G11" s="247">
        <v>449.77040863805928</v>
      </c>
      <c r="H11" s="247">
        <v>512.32020012507814</v>
      </c>
      <c r="I11" s="246">
        <v>290.59421160585862</v>
      </c>
    </row>
    <row r="12" spans="1:9" x14ac:dyDescent="0.2">
      <c r="A12" s="30" t="s">
        <v>462</v>
      </c>
      <c r="B12" s="245">
        <v>23.270687409941669</v>
      </c>
      <c r="C12" s="245">
        <v>56.92934582738787</v>
      </c>
      <c r="D12" s="245">
        <v>129.45898218012522</v>
      </c>
      <c r="E12" s="245">
        <v>293.60834263285489</v>
      </c>
      <c r="F12" s="245">
        <v>452.71410768090112</v>
      </c>
      <c r="G12" s="245">
        <v>562.45230694783083</v>
      </c>
      <c r="H12" s="245">
        <v>613.50844277673548</v>
      </c>
      <c r="I12" s="244">
        <v>258.70721063410224</v>
      </c>
    </row>
    <row r="13" spans="1:9" x14ac:dyDescent="0.2">
      <c r="A13" s="30" t="s">
        <v>461</v>
      </c>
      <c r="B13" s="245">
        <v>29.152571976030679</v>
      </c>
      <c r="C13" s="245">
        <v>53.064515913336869</v>
      </c>
      <c r="D13" s="245">
        <v>137.87124739123453</v>
      </c>
      <c r="E13" s="245">
        <v>378.53374847959094</v>
      </c>
      <c r="F13" s="245">
        <v>547.45941852944418</v>
      </c>
      <c r="G13" s="245">
        <v>560.77723389603375</v>
      </c>
      <c r="H13" s="245">
        <v>413.63352095059412</v>
      </c>
      <c r="I13" s="244">
        <v>276.82965618638377</v>
      </c>
    </row>
    <row r="14" spans="1:9" x14ac:dyDescent="0.2">
      <c r="A14" s="30" t="s">
        <v>460</v>
      </c>
      <c r="B14" s="245">
        <v>409.44594702194274</v>
      </c>
      <c r="C14" s="245">
        <v>710.70076454092111</v>
      </c>
      <c r="D14" s="245">
        <v>1228.0109166800451</v>
      </c>
      <c r="E14" s="245">
        <v>2030.3964691375788</v>
      </c>
      <c r="F14" s="245">
        <v>2778.044201858308</v>
      </c>
      <c r="G14" s="245">
        <v>2945.0177212093499</v>
      </c>
      <c r="H14" s="245">
        <v>3098.8117573483428</v>
      </c>
      <c r="I14" s="244">
        <v>1719.9024576640272</v>
      </c>
    </row>
    <row r="15" spans="1:9" x14ac:dyDescent="0.2">
      <c r="A15" s="30" t="s">
        <v>459</v>
      </c>
      <c r="B15" s="243">
        <v>7.2175090090437193</v>
      </c>
      <c r="C15" s="243">
        <v>10.13682032820296</v>
      </c>
      <c r="D15" s="243">
        <v>23.862578262963556</v>
      </c>
      <c r="E15" s="243">
        <v>93.725792662217401</v>
      </c>
      <c r="F15" s="243">
        <v>238.01486015364955</v>
      </c>
      <c r="G15" s="243">
        <v>448.89298942045133</v>
      </c>
      <c r="H15" s="243">
        <v>672.7538044611216</v>
      </c>
      <c r="I15" s="242">
        <v>150.41629808393668</v>
      </c>
    </row>
    <row r="16" spans="1:9" s="12" customFormat="1" ht="12" customHeight="1" x14ac:dyDescent="0.25">
      <c r="A16" s="346" t="s">
        <v>467</v>
      </c>
      <c r="B16" s="346"/>
      <c r="C16" s="346"/>
      <c r="D16" s="346"/>
      <c r="E16" s="346"/>
      <c r="F16" s="346"/>
      <c r="G16" s="346"/>
      <c r="H16" s="346"/>
      <c r="I16" s="346"/>
    </row>
    <row r="17" spans="1:9" x14ac:dyDescent="0.2">
      <c r="A17" s="30" t="s">
        <v>447</v>
      </c>
      <c r="B17" s="241">
        <v>77.658978831535194</v>
      </c>
      <c r="C17" s="241">
        <v>138.76222314736557</v>
      </c>
      <c r="D17" s="241">
        <v>292.5362962923831</v>
      </c>
      <c r="E17" s="241">
        <v>803.33619045510466</v>
      </c>
      <c r="F17" s="241">
        <v>1586.652167468364</v>
      </c>
      <c r="G17" s="241">
        <v>2414.0728826734394</v>
      </c>
      <c r="H17" s="241">
        <v>2375.9671471209285</v>
      </c>
      <c r="I17" s="240">
        <v>1072.4798961109414</v>
      </c>
    </row>
    <row r="18" spans="1:9" ht="22.5" x14ac:dyDescent="0.2">
      <c r="A18" s="30" t="s">
        <v>466</v>
      </c>
      <c r="B18" s="241">
        <v>15.424123005362105</v>
      </c>
      <c r="C18" s="241">
        <v>15.733625542496799</v>
      </c>
      <c r="D18" s="241">
        <v>27.232950020536972</v>
      </c>
      <c r="E18" s="241">
        <v>66.720646236664578</v>
      </c>
      <c r="F18" s="241">
        <v>101.75236541127921</v>
      </c>
      <c r="G18" s="241">
        <v>142.98200679894398</v>
      </c>
      <c r="H18" s="241">
        <v>223.00926209415377</v>
      </c>
      <c r="I18" s="240">
        <v>81.311952350740754</v>
      </c>
    </row>
    <row r="19" spans="1:9" x14ac:dyDescent="0.2">
      <c r="A19" s="30" t="s">
        <v>446</v>
      </c>
      <c r="B19" s="241">
        <v>216.01847664577818</v>
      </c>
      <c r="C19" s="241">
        <v>470.40755659580037</v>
      </c>
      <c r="D19" s="241">
        <v>1392.4067350704133</v>
      </c>
      <c r="E19" s="241">
        <v>3614.4593555977972</v>
      </c>
      <c r="F19" s="241">
        <v>5622.4970190505301</v>
      </c>
      <c r="G19" s="241">
        <v>7177.4173326503342</v>
      </c>
      <c r="H19" s="241">
        <v>7754.9940050211653</v>
      </c>
      <c r="I19" s="240">
        <v>3710.4157513053478</v>
      </c>
    </row>
    <row r="20" spans="1:9" x14ac:dyDescent="0.2">
      <c r="A20" s="30" t="s">
        <v>465</v>
      </c>
      <c r="B20" s="241">
        <v>18.465878502056551</v>
      </c>
      <c r="C20" s="241">
        <v>48.718544932032131</v>
      </c>
      <c r="D20" s="241">
        <v>183.63091032276725</v>
      </c>
      <c r="E20" s="241">
        <v>826.64650867099556</v>
      </c>
      <c r="F20" s="241">
        <v>1887.7379020674475</v>
      </c>
      <c r="G20" s="241">
        <v>3176.7510504690845</v>
      </c>
      <c r="H20" s="241">
        <v>4628.4199527117644</v>
      </c>
      <c r="I20" s="240">
        <v>1453.631704741053</v>
      </c>
    </row>
    <row r="21" spans="1:9" x14ac:dyDescent="0.2">
      <c r="A21" s="30" t="s">
        <v>464</v>
      </c>
      <c r="B21" s="241">
        <v>8.1292934513426793</v>
      </c>
      <c r="C21" s="241">
        <v>18.532261590321454</v>
      </c>
      <c r="D21" s="241">
        <v>70.103054660043767</v>
      </c>
      <c r="E21" s="241">
        <v>329.95012161217579</v>
      </c>
      <c r="F21" s="241">
        <v>780.84479255346366</v>
      </c>
      <c r="G21" s="241">
        <v>1452.1011172764104</v>
      </c>
      <c r="H21" s="241">
        <v>2470.1485609087877</v>
      </c>
      <c r="I21" s="240">
        <v>681.49095290158311</v>
      </c>
    </row>
    <row r="22" spans="1:9" x14ac:dyDescent="0.2">
      <c r="A22" s="30" t="s">
        <v>463</v>
      </c>
      <c r="B22" s="241">
        <v>104.44257811658807</v>
      </c>
      <c r="C22" s="241">
        <v>115.8718865173968</v>
      </c>
      <c r="D22" s="241">
        <v>199.94162481130419</v>
      </c>
      <c r="E22" s="241">
        <v>464.9095894916959</v>
      </c>
      <c r="F22" s="241">
        <v>664.87306861365187</v>
      </c>
      <c r="G22" s="241">
        <v>749.72865120844256</v>
      </c>
      <c r="H22" s="241">
        <v>910.42691755373255</v>
      </c>
      <c r="I22" s="240">
        <v>453.71344863557363</v>
      </c>
    </row>
    <row r="23" spans="1:9" x14ac:dyDescent="0.2">
      <c r="A23" s="1" t="s">
        <v>444</v>
      </c>
      <c r="B23" s="241">
        <v>252.06193337209552</v>
      </c>
      <c r="C23" s="241">
        <v>235.09935157969778</v>
      </c>
      <c r="D23" s="241">
        <v>287.88741248674341</v>
      </c>
      <c r="E23" s="241">
        <v>446.61241298166487</v>
      </c>
      <c r="F23" s="241">
        <v>535.33786061618093</v>
      </c>
      <c r="G23" s="241">
        <v>517.58662563896826</v>
      </c>
      <c r="H23" s="241">
        <v>425.73238493492431</v>
      </c>
      <c r="I23" s="240">
        <v>389.0962933788374</v>
      </c>
    </row>
    <row r="24" spans="1:9" x14ac:dyDescent="0.2">
      <c r="A24" s="30" t="s">
        <v>462</v>
      </c>
      <c r="B24" s="241">
        <v>28.210263367573273</v>
      </c>
      <c r="C24" s="241">
        <v>54.287969902827463</v>
      </c>
      <c r="D24" s="241">
        <v>115.15232358344417</v>
      </c>
      <c r="E24" s="241">
        <v>242.51270681186327</v>
      </c>
      <c r="F24" s="241">
        <v>351.88977111292712</v>
      </c>
      <c r="G24" s="241">
        <v>396.54536271184008</v>
      </c>
      <c r="H24" s="241">
        <v>414.0387194646197</v>
      </c>
      <c r="I24" s="240">
        <v>229.73749991872054</v>
      </c>
    </row>
    <row r="25" spans="1:9" x14ac:dyDescent="0.2">
      <c r="A25" s="30" t="s">
        <v>461</v>
      </c>
      <c r="B25" s="241">
        <v>25.3838533927687</v>
      </c>
      <c r="C25" s="241">
        <v>36.925287556373021</v>
      </c>
      <c r="D25" s="241">
        <v>71.450174399177996</v>
      </c>
      <c r="E25" s="241">
        <v>182.71873586594509</v>
      </c>
      <c r="F25" s="241">
        <v>270.11534208444778</v>
      </c>
      <c r="G25" s="241">
        <v>261.96352642381993</v>
      </c>
      <c r="H25" s="241">
        <v>177.41976901060133</v>
      </c>
      <c r="I25" s="240">
        <v>150.38786549042158</v>
      </c>
    </row>
    <row r="26" spans="1:9" x14ac:dyDescent="0.2">
      <c r="A26" s="30" t="s">
        <v>460</v>
      </c>
      <c r="B26" s="241">
        <v>460.11262570794838</v>
      </c>
      <c r="C26" s="241">
        <v>737.21085982175055</v>
      </c>
      <c r="D26" s="241">
        <v>1395.8669838121114</v>
      </c>
      <c r="E26" s="241">
        <v>2640.9293763778228</v>
      </c>
      <c r="F26" s="241">
        <v>3461.5873998643656</v>
      </c>
      <c r="G26" s="241">
        <v>3451.5208069895148</v>
      </c>
      <c r="H26" s="241">
        <v>3373.5237241164073</v>
      </c>
      <c r="I26" s="240">
        <v>2252.8594107194112</v>
      </c>
    </row>
    <row r="27" spans="1:9" x14ac:dyDescent="0.2">
      <c r="A27" s="30" t="s">
        <v>459</v>
      </c>
      <c r="B27" s="241">
        <v>7.2948295540194241</v>
      </c>
      <c r="C27" s="241">
        <v>14.995676733866421</v>
      </c>
      <c r="D27" s="241">
        <v>57.371452419598739</v>
      </c>
      <c r="E27" s="241">
        <v>360.53503031606516</v>
      </c>
      <c r="F27" s="241">
        <v>1087.8071624115719</v>
      </c>
      <c r="G27" s="241">
        <v>1829.5893767395876</v>
      </c>
      <c r="H27" s="241">
        <v>2138.0247581761832</v>
      </c>
      <c r="I27" s="240">
        <v>747.32265522747559</v>
      </c>
    </row>
  </sheetData>
  <mergeCells count="5">
    <mergeCell ref="A16:I16"/>
    <mergeCell ref="A2:A3"/>
    <mergeCell ref="I2:I3"/>
    <mergeCell ref="B3:H3"/>
    <mergeCell ref="A4:I4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40599-51F3-4293-95D2-2505EA5B02E9}">
  <dimension ref="A1:I39"/>
  <sheetViews>
    <sheetView workbookViewId="0"/>
  </sheetViews>
  <sheetFormatPr defaultRowHeight="12.75" x14ac:dyDescent="0.2"/>
  <cols>
    <col min="1" max="1" width="28.28515625" style="237" customWidth="1"/>
    <col min="2" max="2" width="14" style="237" customWidth="1"/>
    <col min="3" max="3" width="13.42578125" style="237" customWidth="1"/>
    <col min="4" max="8" width="14" style="237" customWidth="1"/>
    <col min="9" max="9" width="14" style="248" customWidth="1"/>
    <col min="10" max="16384" width="9.140625" style="237"/>
  </cols>
  <sheetData>
    <row r="1" spans="1:9" ht="14.1" customHeight="1" x14ac:dyDescent="0.2">
      <c r="A1" s="251" t="s">
        <v>507</v>
      </c>
      <c r="B1" s="251"/>
      <c r="C1" s="251"/>
      <c r="D1" s="251"/>
      <c r="E1" s="251"/>
      <c r="H1" s="250"/>
      <c r="I1" s="249"/>
    </row>
    <row r="2" spans="1:9" ht="33.75" x14ac:dyDescent="0.2">
      <c r="A2" s="376" t="s">
        <v>506</v>
      </c>
      <c r="B2" s="376" t="s">
        <v>505</v>
      </c>
      <c r="C2" s="376"/>
      <c r="D2" s="100" t="s">
        <v>504</v>
      </c>
      <c r="E2" s="100" t="s">
        <v>503</v>
      </c>
      <c r="F2" s="100" t="s">
        <v>502</v>
      </c>
      <c r="G2" s="100" t="s">
        <v>501</v>
      </c>
      <c r="H2" s="57" t="s">
        <v>500</v>
      </c>
      <c r="I2" s="396" t="s">
        <v>7</v>
      </c>
    </row>
    <row r="3" spans="1:9" ht="27.75" customHeight="1" x14ac:dyDescent="0.2">
      <c r="A3" s="376"/>
      <c r="B3" s="100" t="s">
        <v>499</v>
      </c>
      <c r="C3" s="57" t="s">
        <v>498</v>
      </c>
      <c r="D3" s="362" t="s">
        <v>497</v>
      </c>
      <c r="E3" s="398"/>
      <c r="F3" s="376" t="s">
        <v>496</v>
      </c>
      <c r="G3" s="376"/>
      <c r="H3" s="376"/>
      <c r="I3" s="397"/>
    </row>
    <row r="4" spans="1:9" x14ac:dyDescent="0.2">
      <c r="A4" s="45">
        <v>2000</v>
      </c>
      <c r="B4" s="103">
        <v>7991</v>
      </c>
      <c r="C4" s="103">
        <v>6105</v>
      </c>
      <c r="D4" s="103">
        <v>52045</v>
      </c>
      <c r="E4" s="103">
        <v>12592</v>
      </c>
      <c r="F4" s="103">
        <v>1618</v>
      </c>
      <c r="G4" s="103">
        <v>2275</v>
      </c>
      <c r="H4" s="103">
        <v>1651</v>
      </c>
      <c r="I4" s="140">
        <v>84277</v>
      </c>
    </row>
    <row r="5" spans="1:9" x14ac:dyDescent="0.2">
      <c r="A5" s="45">
        <v>2001</v>
      </c>
      <c r="B5" s="103">
        <v>7710</v>
      </c>
      <c r="C5" s="103">
        <v>6028</v>
      </c>
      <c r="D5" s="103">
        <v>50047</v>
      </c>
      <c r="E5" s="103">
        <v>11832</v>
      </c>
      <c r="F5" s="103">
        <v>1570</v>
      </c>
      <c r="G5" s="103">
        <v>2032</v>
      </c>
      <c r="H5" s="103">
        <v>1760</v>
      </c>
      <c r="I5" s="140">
        <v>80979</v>
      </c>
    </row>
    <row r="6" spans="1:9" x14ac:dyDescent="0.2">
      <c r="A6" s="45">
        <v>2002</v>
      </c>
      <c r="B6" s="103">
        <v>7158</v>
      </c>
      <c r="C6" s="103">
        <v>6641</v>
      </c>
      <c r="D6" s="103">
        <v>49375</v>
      </c>
      <c r="E6" s="103">
        <v>11949</v>
      </c>
      <c r="F6" s="103">
        <v>1560</v>
      </c>
      <c r="G6" s="103">
        <v>2032</v>
      </c>
      <c r="H6" s="103">
        <v>2129</v>
      </c>
      <c r="I6" s="140">
        <v>80844</v>
      </c>
    </row>
    <row r="7" spans="1:9" x14ac:dyDescent="0.2">
      <c r="A7" s="45">
        <v>2003</v>
      </c>
      <c r="B7" s="103">
        <v>7446</v>
      </c>
      <c r="C7" s="103">
        <v>6498</v>
      </c>
      <c r="D7" s="103">
        <v>49158</v>
      </c>
      <c r="E7" s="103">
        <v>11589</v>
      </c>
      <c r="F7" s="103">
        <v>1549</v>
      </c>
      <c r="G7" s="103">
        <v>1799</v>
      </c>
      <c r="H7" s="103">
        <v>2135</v>
      </c>
      <c r="I7" s="140">
        <v>80174</v>
      </c>
    </row>
    <row r="8" spans="1:9" x14ac:dyDescent="0.2">
      <c r="A8" s="45">
        <v>2004</v>
      </c>
      <c r="B8" s="103">
        <v>7356</v>
      </c>
      <c r="C8" s="103">
        <v>6579</v>
      </c>
      <c r="D8" s="103">
        <v>49142</v>
      </c>
      <c r="E8" s="103">
        <v>11538</v>
      </c>
      <c r="F8" s="103">
        <v>1549</v>
      </c>
      <c r="G8" s="103">
        <v>1750</v>
      </c>
      <c r="H8" s="103">
        <v>2157</v>
      </c>
      <c r="I8" s="140">
        <v>80071</v>
      </c>
    </row>
    <row r="9" spans="1:9" x14ac:dyDescent="0.2">
      <c r="A9" s="50">
        <v>2005</v>
      </c>
      <c r="B9" s="103">
        <v>7440</v>
      </c>
      <c r="C9" s="103">
        <v>6579</v>
      </c>
      <c r="D9" s="103">
        <v>49169</v>
      </c>
      <c r="E9" s="103">
        <v>11473</v>
      </c>
      <c r="F9" s="103">
        <v>1549</v>
      </c>
      <c r="G9" s="103">
        <v>1750</v>
      </c>
      <c r="H9" s="103">
        <v>2225</v>
      </c>
      <c r="I9" s="140">
        <v>80185</v>
      </c>
    </row>
    <row r="10" spans="1:9" x14ac:dyDescent="0.2">
      <c r="A10" s="50">
        <v>2006</v>
      </c>
      <c r="B10" s="103">
        <v>7414</v>
      </c>
      <c r="C10" s="103">
        <v>6486</v>
      </c>
      <c r="D10" s="103">
        <v>49151</v>
      </c>
      <c r="E10" s="103">
        <v>11491</v>
      </c>
      <c r="F10" s="103">
        <v>1545</v>
      </c>
      <c r="G10" s="103">
        <v>1759</v>
      </c>
      <c r="H10" s="103">
        <v>2406</v>
      </c>
      <c r="I10" s="140">
        <v>80252</v>
      </c>
    </row>
    <row r="11" spans="1:9" x14ac:dyDescent="0.2">
      <c r="A11" s="50">
        <v>2007</v>
      </c>
      <c r="B11" s="103">
        <v>6889</v>
      </c>
      <c r="C11" s="103">
        <v>6893</v>
      </c>
      <c r="D11" s="103">
        <v>45128</v>
      </c>
      <c r="E11" s="103">
        <v>10949</v>
      </c>
      <c r="F11" s="103">
        <v>464</v>
      </c>
      <c r="G11" s="103" t="s">
        <v>72</v>
      </c>
      <c r="H11" s="103">
        <v>2154</v>
      </c>
      <c r="I11" s="140">
        <v>72477</v>
      </c>
    </row>
    <row r="12" spans="1:9" x14ac:dyDescent="0.2">
      <c r="A12" s="50">
        <v>2008</v>
      </c>
      <c r="B12" s="103">
        <v>6945</v>
      </c>
      <c r="C12" s="103">
        <v>4181</v>
      </c>
      <c r="D12" s="103">
        <v>44929</v>
      </c>
      <c r="E12" s="103">
        <v>10911</v>
      </c>
      <c r="F12" s="103">
        <v>464</v>
      </c>
      <c r="G12" s="103">
        <v>1818</v>
      </c>
      <c r="H12" s="103">
        <v>2192</v>
      </c>
      <c r="I12" s="140">
        <v>71440</v>
      </c>
    </row>
    <row r="13" spans="1:9" x14ac:dyDescent="0.2">
      <c r="A13" s="50">
        <v>2009</v>
      </c>
      <c r="B13" s="103">
        <v>6945</v>
      </c>
      <c r="C13" s="103">
        <v>4241</v>
      </c>
      <c r="D13" s="103">
        <v>44953</v>
      </c>
      <c r="E13" s="103">
        <v>10840</v>
      </c>
      <c r="F13" s="103">
        <v>464</v>
      </c>
      <c r="G13" s="103">
        <v>1818</v>
      </c>
      <c r="H13" s="103">
        <v>2228</v>
      </c>
      <c r="I13" s="140">
        <v>71489</v>
      </c>
    </row>
    <row r="14" spans="1:9" x14ac:dyDescent="0.2">
      <c r="A14" s="50">
        <v>2010</v>
      </c>
      <c r="B14" s="103">
        <v>7353</v>
      </c>
      <c r="C14" s="103">
        <v>4293</v>
      </c>
      <c r="D14" s="103">
        <v>44556</v>
      </c>
      <c r="E14" s="103">
        <v>10852</v>
      </c>
      <c r="F14" s="103">
        <v>444</v>
      </c>
      <c r="G14" s="103">
        <v>1773</v>
      </c>
      <c r="H14" s="103">
        <v>2266</v>
      </c>
      <c r="I14" s="140">
        <v>71537</v>
      </c>
    </row>
    <row r="15" spans="1:9" x14ac:dyDescent="0.2">
      <c r="A15" s="50">
        <v>2011</v>
      </c>
      <c r="B15" s="103">
        <v>7359</v>
      </c>
      <c r="C15" s="103">
        <v>4285</v>
      </c>
      <c r="D15" s="103">
        <v>44574</v>
      </c>
      <c r="E15" s="103">
        <v>10830</v>
      </c>
      <c r="F15" s="103">
        <v>434</v>
      </c>
      <c r="G15" s="103">
        <v>1773</v>
      </c>
      <c r="H15" s="103">
        <v>2242</v>
      </c>
      <c r="I15" s="140">
        <v>71497</v>
      </c>
    </row>
    <row r="16" spans="1:9" x14ac:dyDescent="0.2">
      <c r="A16" s="43" t="s">
        <v>57</v>
      </c>
      <c r="B16" s="103">
        <v>1415</v>
      </c>
      <c r="C16" s="103">
        <v>190</v>
      </c>
      <c r="D16" s="103">
        <v>4855</v>
      </c>
      <c r="E16" s="103">
        <v>1754</v>
      </c>
      <c r="F16" s="103">
        <v>28</v>
      </c>
      <c r="G16" s="103">
        <v>329</v>
      </c>
      <c r="H16" s="103">
        <v>205</v>
      </c>
      <c r="I16" s="140">
        <v>8776</v>
      </c>
    </row>
    <row r="17" spans="1:9" x14ac:dyDescent="0.2">
      <c r="A17" s="43" t="s">
        <v>495</v>
      </c>
      <c r="B17" s="103">
        <v>1172</v>
      </c>
      <c r="C17" s="103">
        <v>329</v>
      </c>
      <c r="D17" s="103">
        <v>3878</v>
      </c>
      <c r="E17" s="103">
        <v>1164</v>
      </c>
      <c r="F17" s="103" t="s">
        <v>72</v>
      </c>
      <c r="G17" s="103">
        <v>278</v>
      </c>
      <c r="H17" s="103">
        <v>74</v>
      </c>
      <c r="I17" s="140">
        <v>6895</v>
      </c>
    </row>
    <row r="18" spans="1:9" x14ac:dyDescent="0.2">
      <c r="A18" s="43" t="s">
        <v>55</v>
      </c>
      <c r="B18" s="103">
        <v>510</v>
      </c>
      <c r="C18" s="103">
        <v>43</v>
      </c>
      <c r="D18" s="103">
        <v>1730</v>
      </c>
      <c r="E18" s="103">
        <v>289</v>
      </c>
      <c r="F18" s="103" t="s">
        <v>72</v>
      </c>
      <c r="G18" s="103">
        <v>95</v>
      </c>
      <c r="H18" s="103" t="s">
        <v>72</v>
      </c>
      <c r="I18" s="140">
        <v>2667</v>
      </c>
    </row>
    <row r="19" spans="1:9" x14ac:dyDescent="0.2">
      <c r="A19" s="43" t="s">
        <v>54</v>
      </c>
      <c r="B19" s="34">
        <v>727</v>
      </c>
      <c r="C19" s="103">
        <v>20</v>
      </c>
      <c r="D19" s="103">
        <v>1986</v>
      </c>
      <c r="E19" s="34">
        <v>618</v>
      </c>
      <c r="F19" s="103" t="s">
        <v>72</v>
      </c>
      <c r="G19" s="34">
        <v>12</v>
      </c>
      <c r="H19" s="34">
        <v>84</v>
      </c>
      <c r="I19" s="140">
        <v>3447</v>
      </c>
    </row>
    <row r="20" spans="1:9" x14ac:dyDescent="0.2">
      <c r="A20" s="43" t="s">
        <v>52</v>
      </c>
      <c r="B20" s="103">
        <v>156</v>
      </c>
      <c r="C20" s="103" t="s">
        <v>72</v>
      </c>
      <c r="D20" s="103">
        <v>619</v>
      </c>
      <c r="E20" s="103">
        <v>132</v>
      </c>
      <c r="F20" s="103" t="s">
        <v>72</v>
      </c>
      <c r="G20" s="103">
        <v>40</v>
      </c>
      <c r="H20" s="103">
        <v>25</v>
      </c>
      <c r="I20" s="140">
        <v>972</v>
      </c>
    </row>
    <row r="21" spans="1:9" x14ac:dyDescent="0.2">
      <c r="A21" s="43" t="s">
        <v>494</v>
      </c>
      <c r="B21" s="103">
        <v>163</v>
      </c>
      <c r="C21" s="103" t="s">
        <v>72</v>
      </c>
      <c r="D21" s="103">
        <v>575</v>
      </c>
      <c r="E21" s="103">
        <v>113</v>
      </c>
      <c r="F21" s="103" t="s">
        <v>72</v>
      </c>
      <c r="G21" s="103">
        <v>38</v>
      </c>
      <c r="H21" s="103" t="s">
        <v>72</v>
      </c>
      <c r="I21" s="140">
        <v>889</v>
      </c>
    </row>
    <row r="22" spans="1:9" x14ac:dyDescent="0.2">
      <c r="A22" s="43" t="s">
        <v>493</v>
      </c>
      <c r="B22" s="103">
        <v>123</v>
      </c>
      <c r="C22" s="103" t="s">
        <v>72</v>
      </c>
      <c r="D22" s="103">
        <v>274</v>
      </c>
      <c r="E22" s="103">
        <v>30</v>
      </c>
      <c r="F22" s="103" t="s">
        <v>72</v>
      </c>
      <c r="G22" s="103">
        <v>16</v>
      </c>
      <c r="H22" s="103" t="s">
        <v>72</v>
      </c>
      <c r="I22" s="140">
        <v>443</v>
      </c>
    </row>
    <row r="23" spans="1:9" x14ac:dyDescent="0.2">
      <c r="A23" s="43" t="s">
        <v>492</v>
      </c>
      <c r="B23" s="103">
        <v>284</v>
      </c>
      <c r="C23" s="103">
        <v>59</v>
      </c>
      <c r="D23" s="103">
        <v>1627</v>
      </c>
      <c r="E23" s="1">
        <v>438</v>
      </c>
      <c r="F23" s="103" t="s">
        <v>72</v>
      </c>
      <c r="G23" s="103">
        <v>60</v>
      </c>
      <c r="H23" s="103" t="s">
        <v>72</v>
      </c>
      <c r="I23" s="140">
        <v>2468</v>
      </c>
    </row>
    <row r="24" spans="1:9" x14ac:dyDescent="0.2">
      <c r="A24" s="43" t="s">
        <v>491</v>
      </c>
      <c r="B24" s="103">
        <v>224</v>
      </c>
      <c r="C24" s="103">
        <v>35</v>
      </c>
      <c r="D24" s="103">
        <v>324</v>
      </c>
      <c r="E24" s="103">
        <v>88</v>
      </c>
      <c r="F24" s="103">
        <v>20</v>
      </c>
      <c r="G24" s="103">
        <v>20</v>
      </c>
      <c r="H24" s="103">
        <v>84</v>
      </c>
      <c r="I24" s="140">
        <v>795</v>
      </c>
    </row>
    <row r="25" spans="1:9" x14ac:dyDescent="0.2">
      <c r="A25" s="43" t="s">
        <v>490</v>
      </c>
      <c r="B25" s="103">
        <v>205</v>
      </c>
      <c r="C25" s="103" t="s">
        <v>72</v>
      </c>
      <c r="D25" s="103">
        <v>603</v>
      </c>
      <c r="E25" s="103">
        <v>163</v>
      </c>
      <c r="F25" s="103" t="s">
        <v>72</v>
      </c>
      <c r="G25" s="103">
        <v>47</v>
      </c>
      <c r="H25" s="103">
        <v>13</v>
      </c>
      <c r="I25" s="140">
        <v>1031</v>
      </c>
    </row>
    <row r="26" spans="1:9" x14ac:dyDescent="0.2">
      <c r="A26" s="43" t="s">
        <v>489</v>
      </c>
      <c r="B26" s="103">
        <v>525</v>
      </c>
      <c r="C26" s="103">
        <v>233</v>
      </c>
      <c r="D26" s="103">
        <v>847</v>
      </c>
      <c r="E26" s="103">
        <v>235</v>
      </c>
      <c r="F26" s="103" t="s">
        <v>72</v>
      </c>
      <c r="G26" s="103">
        <v>44</v>
      </c>
      <c r="H26" s="103" t="s">
        <v>72</v>
      </c>
      <c r="I26" s="140">
        <v>1884</v>
      </c>
    </row>
    <row r="27" spans="1:9" x14ac:dyDescent="0.2">
      <c r="A27" s="43" t="s">
        <v>488</v>
      </c>
      <c r="B27" s="103">
        <v>57</v>
      </c>
      <c r="C27" s="103" t="s">
        <v>72</v>
      </c>
      <c r="D27" s="103">
        <v>67</v>
      </c>
      <c r="E27" s="103">
        <v>8</v>
      </c>
      <c r="F27" s="103" t="s">
        <v>72</v>
      </c>
      <c r="G27" s="103">
        <v>10</v>
      </c>
      <c r="H27" s="103" t="s">
        <v>72</v>
      </c>
      <c r="I27" s="140">
        <v>142</v>
      </c>
    </row>
    <row r="28" spans="1:9" x14ac:dyDescent="0.2">
      <c r="A28" s="43" t="s">
        <v>487</v>
      </c>
      <c r="B28" s="103">
        <v>82</v>
      </c>
      <c r="C28" s="103">
        <v>209</v>
      </c>
      <c r="D28" s="103">
        <v>573</v>
      </c>
      <c r="E28" s="103" t="s">
        <v>72</v>
      </c>
      <c r="F28" s="103">
        <v>30</v>
      </c>
      <c r="G28" s="103">
        <v>20</v>
      </c>
      <c r="H28" s="103">
        <v>80</v>
      </c>
      <c r="I28" s="140">
        <v>994</v>
      </c>
    </row>
    <row r="29" spans="1:9" x14ac:dyDescent="0.2">
      <c r="A29" s="43" t="s">
        <v>486</v>
      </c>
      <c r="B29" s="103">
        <v>299</v>
      </c>
      <c r="C29" s="103">
        <v>117</v>
      </c>
      <c r="D29" s="103">
        <v>660</v>
      </c>
      <c r="E29" s="54">
        <v>168</v>
      </c>
      <c r="F29" s="103" t="s">
        <v>72</v>
      </c>
      <c r="G29" s="103">
        <v>32</v>
      </c>
      <c r="H29" s="54">
        <v>23</v>
      </c>
      <c r="I29" s="140">
        <v>1299</v>
      </c>
    </row>
    <row r="30" spans="1:9" x14ac:dyDescent="0.2">
      <c r="A30" s="43" t="s">
        <v>51</v>
      </c>
      <c r="B30" s="103">
        <v>111</v>
      </c>
      <c r="C30" s="103" t="s">
        <v>72</v>
      </c>
      <c r="D30" s="103">
        <v>494</v>
      </c>
      <c r="E30" s="103">
        <v>300</v>
      </c>
      <c r="F30" s="103" t="s">
        <v>72</v>
      </c>
      <c r="G30" s="103" t="s">
        <v>72</v>
      </c>
      <c r="H30" s="103" t="s">
        <v>72</v>
      </c>
      <c r="I30" s="140">
        <v>905</v>
      </c>
    </row>
    <row r="31" spans="1:9" x14ac:dyDescent="0.2">
      <c r="A31" s="43" t="s">
        <v>485</v>
      </c>
      <c r="B31" s="103">
        <v>29</v>
      </c>
      <c r="C31" s="103" t="s">
        <v>72</v>
      </c>
      <c r="D31" s="103">
        <v>318</v>
      </c>
      <c r="E31" s="103">
        <v>44</v>
      </c>
      <c r="F31" s="103" t="s">
        <v>72</v>
      </c>
      <c r="G31" s="103">
        <v>26</v>
      </c>
      <c r="H31" s="103">
        <v>6</v>
      </c>
      <c r="I31" s="140">
        <v>423</v>
      </c>
    </row>
    <row r="32" spans="1:9" x14ac:dyDescent="0.2">
      <c r="A32" s="43" t="s">
        <v>484</v>
      </c>
      <c r="B32" s="103">
        <v>532</v>
      </c>
      <c r="C32" s="103">
        <v>522</v>
      </c>
      <c r="D32" s="103">
        <v>5815</v>
      </c>
      <c r="E32" s="103">
        <v>1377</v>
      </c>
      <c r="F32" s="103" t="s">
        <v>72</v>
      </c>
      <c r="G32" s="103">
        <v>60</v>
      </c>
      <c r="H32" s="103">
        <v>328</v>
      </c>
      <c r="I32" s="140">
        <v>8634</v>
      </c>
    </row>
    <row r="33" spans="1:9" x14ac:dyDescent="0.2">
      <c r="A33" s="43" t="s">
        <v>65</v>
      </c>
      <c r="B33" s="103">
        <v>236</v>
      </c>
      <c r="C33" s="103">
        <v>686</v>
      </c>
      <c r="D33" s="103">
        <v>2472</v>
      </c>
      <c r="E33" s="103">
        <v>20</v>
      </c>
      <c r="F33" s="103" t="s">
        <v>72</v>
      </c>
      <c r="G33" s="103" t="s">
        <v>72</v>
      </c>
      <c r="H33" s="103" t="s">
        <v>72</v>
      </c>
      <c r="I33" s="140">
        <v>3414</v>
      </c>
    </row>
    <row r="34" spans="1:9" x14ac:dyDescent="0.2">
      <c r="A34" s="43" t="s">
        <v>483</v>
      </c>
      <c r="B34" s="103">
        <v>210</v>
      </c>
      <c r="C34" s="103" t="s">
        <v>72</v>
      </c>
      <c r="D34" s="103">
        <v>4770</v>
      </c>
      <c r="E34" s="103">
        <v>1750</v>
      </c>
      <c r="F34" s="103" t="s">
        <v>72</v>
      </c>
      <c r="G34" s="103">
        <v>220</v>
      </c>
      <c r="H34" s="103">
        <v>463</v>
      </c>
      <c r="I34" s="140">
        <v>7413</v>
      </c>
    </row>
    <row r="35" spans="1:9" x14ac:dyDescent="0.2">
      <c r="A35" s="43" t="s">
        <v>482</v>
      </c>
      <c r="B35" s="103">
        <v>299</v>
      </c>
      <c r="C35" s="103">
        <v>1818</v>
      </c>
      <c r="D35" s="103">
        <v>5298</v>
      </c>
      <c r="E35" s="103">
        <v>1577</v>
      </c>
      <c r="F35" s="103">
        <v>326</v>
      </c>
      <c r="G35" s="103">
        <v>426</v>
      </c>
      <c r="H35" s="103">
        <v>301</v>
      </c>
      <c r="I35" s="140">
        <v>10045</v>
      </c>
    </row>
    <row r="36" spans="1:9" x14ac:dyDescent="0.2">
      <c r="A36" s="43" t="s">
        <v>481</v>
      </c>
      <c r="B36" s="103" t="s">
        <v>72</v>
      </c>
      <c r="C36" s="103">
        <v>24</v>
      </c>
      <c r="D36" s="103">
        <v>1886</v>
      </c>
      <c r="E36" s="103">
        <v>130</v>
      </c>
      <c r="F36" s="103">
        <v>30</v>
      </c>
      <c r="G36" s="103" t="s">
        <v>72</v>
      </c>
      <c r="H36" s="103">
        <v>556</v>
      </c>
      <c r="I36" s="140">
        <v>2626</v>
      </c>
    </row>
    <row r="37" spans="1:9" x14ac:dyDescent="0.2">
      <c r="A37" s="43" t="s">
        <v>480</v>
      </c>
      <c r="B37" s="103" t="s">
        <v>72</v>
      </c>
      <c r="C37" s="103" t="s">
        <v>72</v>
      </c>
      <c r="D37" s="103">
        <v>467</v>
      </c>
      <c r="E37" s="103" t="s">
        <v>72</v>
      </c>
      <c r="F37" s="103" t="s">
        <v>72</v>
      </c>
      <c r="G37" s="103" t="s">
        <v>72</v>
      </c>
      <c r="H37" s="103" t="s">
        <v>72</v>
      </c>
      <c r="I37" s="140">
        <v>467</v>
      </c>
    </row>
    <row r="38" spans="1:9" x14ac:dyDescent="0.2">
      <c r="A38" s="43" t="s">
        <v>479</v>
      </c>
      <c r="B38" s="103" t="s">
        <v>72</v>
      </c>
      <c r="C38" s="103" t="s">
        <v>72</v>
      </c>
      <c r="D38" s="103">
        <v>2234</v>
      </c>
      <c r="E38" s="54">
        <v>280</v>
      </c>
      <c r="F38" s="103" t="s">
        <v>72</v>
      </c>
      <c r="G38" s="103" t="s">
        <v>72</v>
      </c>
      <c r="H38" s="103" t="s">
        <v>72</v>
      </c>
      <c r="I38" s="140">
        <v>2514</v>
      </c>
    </row>
    <row r="39" spans="1:9" x14ac:dyDescent="0.2">
      <c r="A39" s="43" t="s">
        <v>478</v>
      </c>
      <c r="B39" s="103" t="s">
        <v>72</v>
      </c>
      <c r="C39" s="103" t="s">
        <v>72</v>
      </c>
      <c r="D39" s="103">
        <v>2202</v>
      </c>
      <c r="E39" s="103">
        <v>152</v>
      </c>
      <c r="F39" s="103" t="s">
        <v>72</v>
      </c>
      <c r="G39" s="103" t="s">
        <v>72</v>
      </c>
      <c r="H39" s="103" t="s">
        <v>72</v>
      </c>
      <c r="I39" s="140">
        <v>2354</v>
      </c>
    </row>
  </sheetData>
  <mergeCells count="5">
    <mergeCell ref="A2:A3"/>
    <mergeCell ref="B2:C2"/>
    <mergeCell ref="I2:I3"/>
    <mergeCell ref="D3:E3"/>
    <mergeCell ref="F3:H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AD6D3-E89F-4145-9B69-095890BCB4F6}">
  <dimension ref="A1:K25"/>
  <sheetViews>
    <sheetView workbookViewId="0"/>
  </sheetViews>
  <sheetFormatPr defaultRowHeight="12.75" x14ac:dyDescent="0.2"/>
  <cols>
    <col min="1" max="1" width="10.5703125" style="237" customWidth="1"/>
    <col min="2" max="11" width="11.7109375" style="237" customWidth="1"/>
    <col min="12" max="16384" width="9.140625" style="237"/>
  </cols>
  <sheetData>
    <row r="1" spans="1:11" s="262" customFormat="1" ht="15" customHeight="1" x14ac:dyDescent="0.25">
      <c r="A1" s="266" t="s">
        <v>512</v>
      </c>
      <c r="B1" s="265"/>
      <c r="C1" s="265"/>
      <c r="D1" s="265"/>
      <c r="F1" s="264"/>
      <c r="G1" s="264"/>
      <c r="H1" s="264"/>
      <c r="I1" s="264"/>
      <c r="J1" s="263"/>
      <c r="K1" s="263"/>
    </row>
    <row r="2" spans="1:11" x14ac:dyDescent="0.2">
      <c r="A2" s="399" t="s">
        <v>253</v>
      </c>
      <c r="B2" s="389" t="s">
        <v>511</v>
      </c>
      <c r="C2" s="376"/>
      <c r="D2" s="376"/>
      <c r="E2" s="400"/>
      <c r="F2" s="389" t="s">
        <v>510</v>
      </c>
      <c r="G2" s="376"/>
      <c r="H2" s="376"/>
      <c r="I2" s="389" t="s">
        <v>509</v>
      </c>
      <c r="J2" s="376"/>
      <c r="K2" s="362"/>
    </row>
    <row r="3" spans="1:11" x14ac:dyDescent="0.2">
      <c r="A3" s="369"/>
      <c r="B3" s="57" t="s">
        <v>309</v>
      </c>
      <c r="C3" s="57" t="s">
        <v>308</v>
      </c>
      <c r="D3" s="57" t="s">
        <v>508</v>
      </c>
      <c r="E3" s="261" t="s">
        <v>244</v>
      </c>
      <c r="F3" s="57" t="s">
        <v>309</v>
      </c>
      <c r="G3" s="57" t="s">
        <v>308</v>
      </c>
      <c r="H3" s="261" t="s">
        <v>244</v>
      </c>
      <c r="I3" s="57" t="s">
        <v>309</v>
      </c>
      <c r="J3" s="57" t="s">
        <v>308</v>
      </c>
      <c r="K3" s="260" t="s">
        <v>244</v>
      </c>
    </row>
    <row r="4" spans="1:11" x14ac:dyDescent="0.2">
      <c r="A4" s="259">
        <v>1990</v>
      </c>
      <c r="B4" s="104">
        <v>39</v>
      </c>
      <c r="C4" s="104" t="s">
        <v>72</v>
      </c>
      <c r="D4" s="104">
        <v>1</v>
      </c>
      <c r="E4" s="258">
        <v>40</v>
      </c>
      <c r="F4" s="257">
        <v>17</v>
      </c>
      <c r="G4" s="257">
        <v>2</v>
      </c>
      <c r="H4" s="256">
        <v>19</v>
      </c>
      <c r="I4" s="257">
        <v>6</v>
      </c>
      <c r="J4" s="257">
        <v>1</v>
      </c>
      <c r="K4" s="256">
        <v>7</v>
      </c>
    </row>
    <row r="5" spans="1:11" x14ac:dyDescent="0.2">
      <c r="A5" s="121">
        <v>1991</v>
      </c>
      <c r="B5" s="54">
        <v>43</v>
      </c>
      <c r="C5" s="54">
        <v>6</v>
      </c>
      <c r="D5" s="54">
        <v>6</v>
      </c>
      <c r="E5" s="252">
        <v>55</v>
      </c>
      <c r="F5" s="254">
        <v>29</v>
      </c>
      <c r="G5" s="254">
        <v>1</v>
      </c>
      <c r="H5" s="253">
        <v>30</v>
      </c>
      <c r="I5" s="254">
        <v>16</v>
      </c>
      <c r="J5" s="254">
        <v>2</v>
      </c>
      <c r="K5" s="253">
        <v>18</v>
      </c>
    </row>
    <row r="6" spans="1:11" x14ac:dyDescent="0.2">
      <c r="A6" s="121">
        <v>1992</v>
      </c>
      <c r="B6" s="54">
        <v>45</v>
      </c>
      <c r="C6" s="54">
        <v>4</v>
      </c>
      <c r="D6" s="54">
        <v>13</v>
      </c>
      <c r="E6" s="252">
        <v>62</v>
      </c>
      <c r="F6" s="254">
        <v>31</v>
      </c>
      <c r="G6" s="254">
        <v>2</v>
      </c>
      <c r="H6" s="253">
        <v>33</v>
      </c>
      <c r="I6" s="254">
        <v>16</v>
      </c>
      <c r="J6" s="254" t="s">
        <v>72</v>
      </c>
      <c r="K6" s="253">
        <v>16</v>
      </c>
    </row>
    <row r="7" spans="1:11" x14ac:dyDescent="0.2">
      <c r="A7" s="121">
        <v>1998</v>
      </c>
      <c r="B7" s="54">
        <v>36</v>
      </c>
      <c r="C7" s="54">
        <v>7</v>
      </c>
      <c r="D7" s="54">
        <v>13</v>
      </c>
      <c r="E7" s="252">
        <v>56</v>
      </c>
      <c r="F7" s="254">
        <v>28</v>
      </c>
      <c r="G7" s="254">
        <v>4</v>
      </c>
      <c r="H7" s="253">
        <v>32</v>
      </c>
      <c r="I7" s="254">
        <v>23</v>
      </c>
      <c r="J7" s="254">
        <v>1</v>
      </c>
      <c r="K7" s="253">
        <v>24</v>
      </c>
    </row>
    <row r="8" spans="1:11" x14ac:dyDescent="0.2">
      <c r="A8" s="121">
        <v>1994</v>
      </c>
      <c r="B8" s="54">
        <v>38</v>
      </c>
      <c r="C8" s="54">
        <v>4</v>
      </c>
      <c r="D8" s="54">
        <v>23</v>
      </c>
      <c r="E8" s="252">
        <v>65</v>
      </c>
      <c r="F8" s="254">
        <v>22</v>
      </c>
      <c r="G8" s="254">
        <v>1</v>
      </c>
      <c r="H8" s="253">
        <v>23</v>
      </c>
      <c r="I8" s="254">
        <v>34</v>
      </c>
      <c r="J8" s="254" t="s">
        <v>72</v>
      </c>
      <c r="K8" s="253">
        <v>34</v>
      </c>
    </row>
    <row r="9" spans="1:11" x14ac:dyDescent="0.2">
      <c r="A9" s="121">
        <v>1995</v>
      </c>
      <c r="B9" s="54">
        <v>53</v>
      </c>
      <c r="C9" s="54">
        <v>4</v>
      </c>
      <c r="D9" s="54">
        <v>24</v>
      </c>
      <c r="E9" s="252">
        <v>81</v>
      </c>
      <c r="F9" s="254">
        <v>28</v>
      </c>
      <c r="G9" s="254">
        <v>3</v>
      </c>
      <c r="H9" s="253">
        <v>31</v>
      </c>
      <c r="I9" s="254">
        <v>12</v>
      </c>
      <c r="J9" s="254">
        <v>1</v>
      </c>
      <c r="K9" s="253">
        <v>13</v>
      </c>
    </row>
    <row r="10" spans="1:11" x14ac:dyDescent="0.2">
      <c r="A10" s="121">
        <v>1996</v>
      </c>
      <c r="B10" s="54">
        <v>38</v>
      </c>
      <c r="C10" s="54">
        <v>11</v>
      </c>
      <c r="D10" s="54">
        <v>13</v>
      </c>
      <c r="E10" s="252">
        <v>62</v>
      </c>
      <c r="F10" s="254">
        <v>41</v>
      </c>
      <c r="G10" s="254">
        <v>5</v>
      </c>
      <c r="H10" s="253">
        <v>46</v>
      </c>
      <c r="I10" s="254">
        <v>23</v>
      </c>
      <c r="J10" s="254">
        <v>2</v>
      </c>
      <c r="K10" s="253">
        <v>25</v>
      </c>
    </row>
    <row r="11" spans="1:11" x14ac:dyDescent="0.2">
      <c r="A11" s="121">
        <v>1997</v>
      </c>
      <c r="B11" s="54">
        <v>50</v>
      </c>
      <c r="C11" s="54">
        <v>11</v>
      </c>
      <c r="D11" s="255">
        <v>11</v>
      </c>
      <c r="E11" s="252">
        <v>72</v>
      </c>
      <c r="F11" s="254">
        <v>25</v>
      </c>
      <c r="G11" s="254">
        <v>6</v>
      </c>
      <c r="H11" s="253">
        <v>31</v>
      </c>
      <c r="I11" s="254">
        <v>22</v>
      </c>
      <c r="J11" s="254">
        <v>3</v>
      </c>
      <c r="K11" s="253">
        <v>25</v>
      </c>
    </row>
    <row r="12" spans="1:11" x14ac:dyDescent="0.2">
      <c r="A12" s="121">
        <v>1998</v>
      </c>
      <c r="B12" s="54">
        <v>58</v>
      </c>
      <c r="C12" s="54">
        <v>16</v>
      </c>
      <c r="D12" s="255" t="s">
        <v>72</v>
      </c>
      <c r="E12" s="252">
        <v>74</v>
      </c>
      <c r="F12" s="254">
        <v>32</v>
      </c>
      <c r="G12" s="254">
        <v>4</v>
      </c>
      <c r="H12" s="253">
        <v>36</v>
      </c>
      <c r="I12" s="254">
        <v>20</v>
      </c>
      <c r="J12" s="254" t="s">
        <v>72</v>
      </c>
      <c r="K12" s="253">
        <v>20</v>
      </c>
    </row>
    <row r="13" spans="1:11" x14ac:dyDescent="0.2">
      <c r="A13" s="121">
        <v>1999</v>
      </c>
      <c r="B13" s="54">
        <v>51</v>
      </c>
      <c r="C13" s="54">
        <v>11</v>
      </c>
      <c r="D13" s="255" t="s">
        <v>72</v>
      </c>
      <c r="E13" s="252">
        <v>62</v>
      </c>
      <c r="F13" s="254">
        <v>35</v>
      </c>
      <c r="G13" s="254">
        <v>2</v>
      </c>
      <c r="H13" s="253">
        <v>37</v>
      </c>
      <c r="I13" s="254">
        <v>11</v>
      </c>
      <c r="J13" s="254" t="s">
        <v>72</v>
      </c>
      <c r="K13" s="253">
        <v>11</v>
      </c>
    </row>
    <row r="14" spans="1:11" x14ac:dyDescent="0.2">
      <c r="A14" s="121">
        <v>2000</v>
      </c>
      <c r="B14" s="54">
        <v>38</v>
      </c>
      <c r="C14" s="54">
        <v>10</v>
      </c>
      <c r="D14" s="255" t="s">
        <v>72</v>
      </c>
      <c r="E14" s="252">
        <v>48</v>
      </c>
      <c r="F14" s="254">
        <v>25</v>
      </c>
      <c r="G14" s="254">
        <v>2</v>
      </c>
      <c r="H14" s="253">
        <v>27</v>
      </c>
      <c r="I14" s="254">
        <v>10</v>
      </c>
      <c r="J14" s="254">
        <v>5</v>
      </c>
      <c r="K14" s="253">
        <v>15</v>
      </c>
    </row>
    <row r="15" spans="1:11" x14ac:dyDescent="0.2">
      <c r="A15" s="121">
        <v>2001</v>
      </c>
      <c r="B15" s="54">
        <v>56</v>
      </c>
      <c r="C15" s="54">
        <v>27</v>
      </c>
      <c r="D15" s="255" t="s">
        <v>72</v>
      </c>
      <c r="E15" s="252">
        <v>83</v>
      </c>
      <c r="F15" s="254">
        <v>17</v>
      </c>
      <c r="G15" s="254">
        <v>3</v>
      </c>
      <c r="H15" s="253">
        <v>20</v>
      </c>
      <c r="I15" s="254">
        <v>5</v>
      </c>
      <c r="J15" s="254">
        <v>3</v>
      </c>
      <c r="K15" s="253">
        <v>8</v>
      </c>
    </row>
    <row r="16" spans="1:11" x14ac:dyDescent="0.2">
      <c r="A16" s="121">
        <v>2002</v>
      </c>
      <c r="B16" s="54">
        <v>65</v>
      </c>
      <c r="C16" s="54">
        <v>13</v>
      </c>
      <c r="D16" s="255" t="s">
        <v>72</v>
      </c>
      <c r="E16" s="252">
        <v>78</v>
      </c>
      <c r="F16" s="254">
        <v>19</v>
      </c>
      <c r="G16" s="254">
        <v>7</v>
      </c>
      <c r="H16" s="253">
        <v>26</v>
      </c>
      <c r="I16" s="254">
        <v>8</v>
      </c>
      <c r="J16" s="254">
        <v>2</v>
      </c>
      <c r="K16" s="253">
        <v>10</v>
      </c>
    </row>
    <row r="17" spans="1:11" x14ac:dyDescent="0.2">
      <c r="A17" s="121">
        <v>2003</v>
      </c>
      <c r="B17" s="54">
        <v>53</v>
      </c>
      <c r="C17" s="54">
        <v>10</v>
      </c>
      <c r="D17" s="255" t="s">
        <v>72</v>
      </c>
      <c r="E17" s="252">
        <v>63</v>
      </c>
      <c r="F17" s="254">
        <v>22</v>
      </c>
      <c r="G17" s="254">
        <v>4</v>
      </c>
      <c r="H17" s="253">
        <v>26</v>
      </c>
      <c r="I17" s="254">
        <v>9</v>
      </c>
      <c r="J17" s="254">
        <v>1</v>
      </c>
      <c r="K17" s="253">
        <v>10</v>
      </c>
    </row>
    <row r="18" spans="1:11" x14ac:dyDescent="0.2">
      <c r="A18" s="121">
        <v>2004</v>
      </c>
      <c r="B18" s="54">
        <v>63</v>
      </c>
      <c r="C18" s="54">
        <v>12</v>
      </c>
      <c r="D18" s="255" t="s">
        <v>72</v>
      </c>
      <c r="E18" s="252">
        <v>75</v>
      </c>
      <c r="F18" s="254">
        <v>19</v>
      </c>
      <c r="G18" s="254">
        <v>4</v>
      </c>
      <c r="H18" s="253">
        <v>23</v>
      </c>
      <c r="I18" s="254">
        <v>11</v>
      </c>
      <c r="J18" s="254">
        <v>2</v>
      </c>
      <c r="K18" s="253">
        <v>13</v>
      </c>
    </row>
    <row r="19" spans="1:11" x14ac:dyDescent="0.2">
      <c r="A19" s="121">
        <v>2005</v>
      </c>
      <c r="B19" s="54">
        <v>80</v>
      </c>
      <c r="C19" s="54">
        <v>14</v>
      </c>
      <c r="D19" s="255">
        <v>12</v>
      </c>
      <c r="E19" s="252">
        <v>106</v>
      </c>
      <c r="F19" s="254">
        <v>29</v>
      </c>
      <c r="G19" s="254">
        <v>4</v>
      </c>
      <c r="H19" s="253">
        <v>33</v>
      </c>
      <c r="I19" s="254">
        <v>6</v>
      </c>
      <c r="J19" s="254" t="s">
        <v>72</v>
      </c>
      <c r="K19" s="253">
        <v>6</v>
      </c>
    </row>
    <row r="20" spans="1:11" x14ac:dyDescent="0.2">
      <c r="A20" s="121">
        <v>2006</v>
      </c>
      <c r="B20" s="54">
        <v>49</v>
      </c>
      <c r="C20" s="54">
        <v>13</v>
      </c>
      <c r="D20" s="54">
        <v>19</v>
      </c>
      <c r="E20" s="252">
        <v>81</v>
      </c>
      <c r="F20" s="254">
        <v>15</v>
      </c>
      <c r="G20" s="254">
        <v>7</v>
      </c>
      <c r="H20" s="253">
        <v>22</v>
      </c>
      <c r="I20" s="254">
        <v>5</v>
      </c>
      <c r="J20" s="254">
        <v>1</v>
      </c>
      <c r="K20" s="253">
        <v>6</v>
      </c>
    </row>
    <row r="21" spans="1:11" x14ac:dyDescent="0.2">
      <c r="A21" s="121">
        <v>2007</v>
      </c>
      <c r="B21" s="54">
        <v>88</v>
      </c>
      <c r="C21" s="54">
        <v>10</v>
      </c>
      <c r="D21" s="54">
        <v>21</v>
      </c>
      <c r="E21" s="252">
        <v>119</v>
      </c>
      <c r="F21" s="254">
        <v>17</v>
      </c>
      <c r="G21" s="254">
        <v>6</v>
      </c>
      <c r="H21" s="253">
        <v>23</v>
      </c>
      <c r="I21" s="254">
        <v>9</v>
      </c>
      <c r="J21" s="254">
        <v>1</v>
      </c>
      <c r="K21" s="253">
        <v>10</v>
      </c>
    </row>
    <row r="22" spans="1:11" x14ac:dyDescent="0.2">
      <c r="A22" s="121">
        <v>2008</v>
      </c>
      <c r="B22" s="54">
        <v>110</v>
      </c>
      <c r="C22" s="54">
        <v>9</v>
      </c>
      <c r="D22" s="54">
        <v>26</v>
      </c>
      <c r="E22" s="252">
        <v>145</v>
      </c>
      <c r="F22" s="254">
        <v>21</v>
      </c>
      <c r="G22" s="254">
        <v>2</v>
      </c>
      <c r="H22" s="253">
        <v>23</v>
      </c>
      <c r="I22" s="254">
        <v>4</v>
      </c>
      <c r="J22" s="254" t="s">
        <v>72</v>
      </c>
      <c r="K22" s="253">
        <v>4</v>
      </c>
    </row>
    <row r="23" spans="1:11" x14ac:dyDescent="0.2">
      <c r="A23" s="121">
        <v>2009</v>
      </c>
      <c r="B23" s="54">
        <v>107</v>
      </c>
      <c r="C23" s="54">
        <v>15</v>
      </c>
      <c r="D23" s="54">
        <v>18</v>
      </c>
      <c r="E23" s="252">
        <v>140</v>
      </c>
      <c r="F23" s="254">
        <v>17</v>
      </c>
      <c r="G23" s="254">
        <v>6</v>
      </c>
      <c r="H23" s="253">
        <v>23</v>
      </c>
      <c r="I23" s="254">
        <v>9</v>
      </c>
      <c r="J23" s="254" t="s">
        <v>72</v>
      </c>
      <c r="K23" s="253">
        <v>9</v>
      </c>
    </row>
    <row r="24" spans="1:11" x14ac:dyDescent="0.2">
      <c r="A24" s="121">
        <v>2010</v>
      </c>
      <c r="B24" s="54">
        <v>142</v>
      </c>
      <c r="C24" s="54">
        <v>9</v>
      </c>
      <c r="D24" s="54">
        <v>31</v>
      </c>
      <c r="E24" s="252">
        <v>182</v>
      </c>
      <c r="F24" s="254">
        <v>26</v>
      </c>
      <c r="G24" s="254">
        <v>2</v>
      </c>
      <c r="H24" s="253">
        <v>28</v>
      </c>
      <c r="I24" s="254">
        <v>10</v>
      </c>
      <c r="J24" s="254" t="s">
        <v>72</v>
      </c>
      <c r="K24" s="253">
        <v>10</v>
      </c>
    </row>
    <row r="25" spans="1:11" x14ac:dyDescent="0.2">
      <c r="A25" s="121">
        <v>2011</v>
      </c>
      <c r="B25" s="54">
        <v>122</v>
      </c>
      <c r="C25" s="54">
        <v>11</v>
      </c>
      <c r="D25" s="54">
        <v>29</v>
      </c>
      <c r="E25" s="252">
        <v>162</v>
      </c>
      <c r="F25" s="54">
        <v>27</v>
      </c>
      <c r="G25" s="54">
        <v>5</v>
      </c>
      <c r="H25" s="252">
        <v>32</v>
      </c>
      <c r="I25" s="54">
        <v>10</v>
      </c>
      <c r="J25" s="54">
        <v>2</v>
      </c>
      <c r="K25" s="252">
        <v>12</v>
      </c>
    </row>
  </sheetData>
  <mergeCells count="4">
    <mergeCell ref="A2:A3"/>
    <mergeCell ref="B2:E2"/>
    <mergeCell ref="F2:H2"/>
    <mergeCell ref="I2:K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63467-BD5B-4769-A514-9B2B45FECC1F}">
  <dimension ref="A1:F20"/>
  <sheetViews>
    <sheetView workbookViewId="0"/>
  </sheetViews>
  <sheetFormatPr defaultRowHeight="12.75" x14ac:dyDescent="0.2"/>
  <cols>
    <col min="1" max="1" width="9.5703125" style="237" customWidth="1"/>
    <col min="2" max="6" width="15.7109375" style="237" customWidth="1"/>
    <col min="7" max="16384" width="9.140625" style="237"/>
  </cols>
  <sheetData>
    <row r="1" spans="1:6" x14ac:dyDescent="0.2">
      <c r="A1" s="268" t="s">
        <v>519</v>
      </c>
      <c r="B1" s="268"/>
      <c r="C1" s="268"/>
      <c r="D1" s="268"/>
      <c r="E1" s="268"/>
      <c r="F1" s="268"/>
    </row>
    <row r="2" spans="1:6" x14ac:dyDescent="0.2">
      <c r="A2" s="402" t="s">
        <v>253</v>
      </c>
      <c r="B2" s="401" t="s">
        <v>518</v>
      </c>
      <c r="C2" s="362" t="s">
        <v>517</v>
      </c>
      <c r="D2" s="363"/>
      <c r="E2" s="363"/>
      <c r="F2" s="369"/>
    </row>
    <row r="3" spans="1:6" x14ac:dyDescent="0.2">
      <c r="A3" s="403"/>
      <c r="B3" s="368"/>
      <c r="C3" s="100" t="s">
        <v>516</v>
      </c>
      <c r="D3" s="100" t="s">
        <v>515</v>
      </c>
      <c r="E3" s="100" t="s">
        <v>514</v>
      </c>
      <c r="F3" s="100" t="s">
        <v>513</v>
      </c>
    </row>
    <row r="4" spans="1:6" x14ac:dyDescent="0.2">
      <c r="A4" s="121">
        <v>1995</v>
      </c>
      <c r="B4" s="54">
        <v>294874</v>
      </c>
      <c r="C4" s="54">
        <v>112104</v>
      </c>
      <c r="D4" s="54">
        <v>3843</v>
      </c>
      <c r="E4" s="54">
        <v>68118</v>
      </c>
      <c r="F4" s="54">
        <v>27598</v>
      </c>
    </row>
    <row r="5" spans="1:6" x14ac:dyDescent="0.2">
      <c r="A5" s="121">
        <v>1996</v>
      </c>
      <c r="B5" s="54">
        <v>318976</v>
      </c>
      <c r="C5" s="54">
        <v>115339</v>
      </c>
      <c r="D5" s="54">
        <v>3796</v>
      </c>
      <c r="E5" s="54">
        <v>75504</v>
      </c>
      <c r="F5" s="54">
        <v>28947</v>
      </c>
    </row>
    <row r="6" spans="1:6" x14ac:dyDescent="0.2">
      <c r="A6" s="121">
        <v>1997</v>
      </c>
      <c r="B6" s="54">
        <v>299049</v>
      </c>
      <c r="C6" s="54">
        <v>112344</v>
      </c>
      <c r="D6" s="54">
        <v>3853</v>
      </c>
      <c r="E6" s="54">
        <v>69443</v>
      </c>
      <c r="F6" s="54">
        <v>28619</v>
      </c>
    </row>
    <row r="7" spans="1:6" x14ac:dyDescent="0.2">
      <c r="A7" s="121">
        <v>1998</v>
      </c>
      <c r="B7" s="54">
        <v>307565</v>
      </c>
      <c r="C7" s="54">
        <v>122233</v>
      </c>
      <c r="D7" s="54">
        <v>4160</v>
      </c>
      <c r="E7" s="54">
        <v>64457</v>
      </c>
      <c r="F7" s="54">
        <v>26286</v>
      </c>
    </row>
    <row r="8" spans="1:6" x14ac:dyDescent="0.2">
      <c r="A8" s="121">
        <v>1999</v>
      </c>
      <c r="B8" s="54">
        <v>347807</v>
      </c>
      <c r="C8" s="54">
        <v>145200</v>
      </c>
      <c r="D8" s="54">
        <v>4719</v>
      </c>
      <c r="E8" s="54">
        <v>70388</v>
      </c>
      <c r="F8" s="54">
        <v>25889</v>
      </c>
    </row>
    <row r="9" spans="1:6" x14ac:dyDescent="0.2">
      <c r="A9" s="121">
        <v>2000</v>
      </c>
      <c r="B9" s="54">
        <v>330512</v>
      </c>
      <c r="C9" s="54">
        <v>133856</v>
      </c>
      <c r="D9" s="54">
        <v>4787</v>
      </c>
      <c r="E9" s="54">
        <v>74783</v>
      </c>
      <c r="F9" s="54">
        <v>30797</v>
      </c>
    </row>
    <row r="10" spans="1:6" x14ac:dyDescent="0.2">
      <c r="A10" s="121">
        <v>2001</v>
      </c>
      <c r="B10" s="54">
        <v>407104</v>
      </c>
      <c r="C10" s="54">
        <v>133803</v>
      </c>
      <c r="D10" s="54">
        <v>4074</v>
      </c>
      <c r="E10" s="54">
        <v>76430</v>
      </c>
      <c r="F10" s="54">
        <v>28621</v>
      </c>
    </row>
    <row r="11" spans="1:6" x14ac:dyDescent="0.2">
      <c r="A11" s="121">
        <v>2002</v>
      </c>
      <c r="B11" s="54">
        <v>336292</v>
      </c>
      <c r="C11" s="54">
        <v>129936</v>
      </c>
      <c r="D11" s="54">
        <v>3425</v>
      </c>
      <c r="E11" s="54">
        <v>77562</v>
      </c>
      <c r="F11" s="54">
        <v>28254</v>
      </c>
    </row>
    <row r="12" spans="1:6" x14ac:dyDescent="0.2">
      <c r="A12" s="121">
        <v>2003</v>
      </c>
      <c r="B12" s="54">
        <v>339885</v>
      </c>
      <c r="C12" s="54">
        <v>129562</v>
      </c>
      <c r="D12" s="54">
        <v>3232</v>
      </c>
      <c r="E12" s="54">
        <v>75216</v>
      </c>
      <c r="F12" s="54">
        <v>32509</v>
      </c>
    </row>
    <row r="13" spans="1:6" x14ac:dyDescent="0.2">
      <c r="A13" s="121">
        <v>2004</v>
      </c>
      <c r="B13" s="54">
        <v>320842</v>
      </c>
      <c r="C13" s="54">
        <v>125454</v>
      </c>
      <c r="D13" s="54">
        <v>2807</v>
      </c>
      <c r="E13" s="54">
        <v>71540</v>
      </c>
      <c r="F13" s="54">
        <v>29039</v>
      </c>
    </row>
    <row r="14" spans="1:6" x14ac:dyDescent="0.2">
      <c r="A14" s="121">
        <v>2005</v>
      </c>
      <c r="B14" s="54">
        <v>323852</v>
      </c>
      <c r="C14" s="54">
        <v>127709</v>
      </c>
      <c r="D14" s="54">
        <v>2714</v>
      </c>
      <c r="E14" s="54">
        <v>68619</v>
      </c>
      <c r="F14" s="54">
        <v>28646</v>
      </c>
    </row>
    <row r="15" spans="1:6" x14ac:dyDescent="0.2">
      <c r="A15" s="121">
        <v>2006</v>
      </c>
      <c r="B15" s="54">
        <v>303334</v>
      </c>
      <c r="C15" s="54">
        <v>120238</v>
      </c>
      <c r="D15" s="54">
        <v>2469</v>
      </c>
      <c r="E15" s="54">
        <v>60766</v>
      </c>
      <c r="F15" s="54">
        <v>27002</v>
      </c>
    </row>
    <row r="16" spans="1:6" x14ac:dyDescent="0.2">
      <c r="A16" s="121">
        <v>2007</v>
      </c>
      <c r="B16" s="54">
        <v>272153</v>
      </c>
      <c r="C16" s="267">
        <v>113577</v>
      </c>
      <c r="D16" s="267">
        <v>2278</v>
      </c>
      <c r="E16" s="267">
        <v>51861</v>
      </c>
      <c r="F16" s="54">
        <v>20607</v>
      </c>
    </row>
    <row r="17" spans="1:6" x14ac:dyDescent="0.2">
      <c r="A17" s="121">
        <v>2008</v>
      </c>
      <c r="B17" s="54">
        <v>281469</v>
      </c>
      <c r="C17" s="54">
        <v>104692</v>
      </c>
      <c r="D17" s="54">
        <v>7543</v>
      </c>
      <c r="E17" s="54">
        <v>47451</v>
      </c>
      <c r="F17" s="54">
        <v>19803</v>
      </c>
    </row>
    <row r="18" spans="1:6" x14ac:dyDescent="0.2">
      <c r="A18" s="121">
        <v>2009</v>
      </c>
      <c r="B18" s="54">
        <v>286904</v>
      </c>
      <c r="C18" s="54">
        <v>88680</v>
      </c>
      <c r="D18" s="54">
        <v>20247</v>
      </c>
      <c r="E18" s="54">
        <v>51620</v>
      </c>
      <c r="F18" s="34">
        <v>23321</v>
      </c>
    </row>
    <row r="19" spans="1:6" x14ac:dyDescent="0.2">
      <c r="A19" s="121">
        <v>2010</v>
      </c>
      <c r="B19" s="54">
        <v>298111</v>
      </c>
      <c r="C19" s="54">
        <v>96484</v>
      </c>
      <c r="D19" s="54">
        <v>15638</v>
      </c>
      <c r="E19" s="34">
        <v>49792</v>
      </c>
      <c r="F19" s="54">
        <v>26181</v>
      </c>
    </row>
    <row r="20" spans="1:6" x14ac:dyDescent="0.2">
      <c r="A20" s="121">
        <v>2011</v>
      </c>
      <c r="B20" s="54">
        <v>234307</v>
      </c>
      <c r="C20" s="54">
        <v>77424</v>
      </c>
      <c r="D20" s="54">
        <v>15805</v>
      </c>
      <c r="E20" s="54">
        <v>40574</v>
      </c>
      <c r="F20" s="54">
        <v>18732</v>
      </c>
    </row>
  </sheetData>
  <mergeCells count="3">
    <mergeCell ref="C2:F2"/>
    <mergeCell ref="B2:B3"/>
    <mergeCell ref="A2:A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624BE-1E34-40F0-AEB5-8F5E6811D7FE}">
  <dimension ref="A1:E16"/>
  <sheetViews>
    <sheetView workbookViewId="0"/>
  </sheetViews>
  <sheetFormatPr defaultRowHeight="11.25" x14ac:dyDescent="0.2"/>
  <cols>
    <col min="1" max="1" width="11.7109375" style="269" customWidth="1"/>
    <col min="2" max="5" width="18.28515625" style="269" customWidth="1"/>
    <col min="6" max="16384" width="9.140625" style="269"/>
  </cols>
  <sheetData>
    <row r="1" spans="1:5" s="274" customFormat="1" x14ac:dyDescent="0.25">
      <c r="A1" s="275" t="s">
        <v>525</v>
      </c>
      <c r="B1" s="275"/>
      <c r="C1" s="275"/>
      <c r="D1" s="275"/>
      <c r="E1" s="275"/>
    </row>
    <row r="2" spans="1:5" s="272" customFormat="1" x14ac:dyDescent="0.25">
      <c r="A2" s="376" t="s">
        <v>253</v>
      </c>
      <c r="B2" s="273" t="s">
        <v>524</v>
      </c>
      <c r="C2" s="273" t="s">
        <v>523</v>
      </c>
      <c r="D2" s="273" t="s">
        <v>524</v>
      </c>
      <c r="E2" s="273" t="s">
        <v>523</v>
      </c>
    </row>
    <row r="3" spans="1:5" s="272" customFormat="1" x14ac:dyDescent="0.25">
      <c r="A3" s="376"/>
      <c r="B3" s="376" t="s">
        <v>522</v>
      </c>
      <c r="C3" s="376"/>
      <c r="D3" s="362" t="s">
        <v>522</v>
      </c>
      <c r="E3" s="369"/>
    </row>
    <row r="4" spans="1:5" s="272" customFormat="1" x14ac:dyDescent="0.25">
      <c r="A4" s="376"/>
      <c r="B4" s="376" t="s">
        <v>521</v>
      </c>
      <c r="C4" s="376"/>
      <c r="D4" s="376" t="s">
        <v>520</v>
      </c>
      <c r="E4" s="376"/>
    </row>
    <row r="5" spans="1:5" x14ac:dyDescent="0.2">
      <c r="A5" s="271">
        <v>2000</v>
      </c>
      <c r="B5" s="270">
        <v>109.8</v>
      </c>
      <c r="C5" s="270">
        <v>108.9</v>
      </c>
      <c r="D5" s="270">
        <v>100</v>
      </c>
      <c r="E5" s="270">
        <v>100</v>
      </c>
    </row>
    <row r="6" spans="1:5" x14ac:dyDescent="0.2">
      <c r="A6" s="271">
        <v>2001</v>
      </c>
      <c r="B6" s="270">
        <v>109.2</v>
      </c>
      <c r="C6" s="270">
        <v>108.9</v>
      </c>
      <c r="D6" s="270">
        <v>109.2</v>
      </c>
      <c r="E6" s="270">
        <v>108.94</v>
      </c>
    </row>
    <row r="7" spans="1:5" x14ac:dyDescent="0.2">
      <c r="A7" s="271">
        <v>2002</v>
      </c>
      <c r="B7" s="270">
        <v>105.3</v>
      </c>
      <c r="C7" s="270">
        <v>107</v>
      </c>
      <c r="D7" s="270">
        <v>114.9876</v>
      </c>
      <c r="E7" s="270">
        <v>116.533118</v>
      </c>
    </row>
    <row r="8" spans="1:5" x14ac:dyDescent="0.2">
      <c r="A8" s="271">
        <v>2003</v>
      </c>
      <c r="B8" s="270">
        <v>104.7</v>
      </c>
      <c r="C8" s="270">
        <v>106.2</v>
      </c>
      <c r="D8" s="270">
        <v>120.39201720000001</v>
      </c>
      <c r="E8" s="270">
        <v>123.71845427523509</v>
      </c>
    </row>
    <row r="9" spans="1:5" x14ac:dyDescent="0.2">
      <c r="A9" s="271">
        <v>2004</v>
      </c>
      <c r="B9" s="270">
        <v>106.8</v>
      </c>
      <c r="C9" s="270">
        <v>106.9</v>
      </c>
      <c r="D9" s="270">
        <v>128.57867436960001</v>
      </c>
      <c r="E9" s="270">
        <v>132.29244738221612</v>
      </c>
    </row>
    <row r="10" spans="1:5" x14ac:dyDescent="0.2">
      <c r="A10" s="271">
        <v>2005</v>
      </c>
      <c r="B10" s="270">
        <v>103.6</v>
      </c>
      <c r="C10" s="270">
        <v>106.8</v>
      </c>
      <c r="D10" s="270">
        <v>133.20750664690561</v>
      </c>
      <c r="E10" s="270">
        <v>141.32030145861538</v>
      </c>
    </row>
    <row r="11" spans="1:5" x14ac:dyDescent="0.2">
      <c r="A11" s="271">
        <v>2006</v>
      </c>
      <c r="B11" s="270">
        <v>103.9</v>
      </c>
      <c r="C11" s="270">
        <v>108.3</v>
      </c>
      <c r="D11" s="270">
        <v>138.40259940613495</v>
      </c>
      <c r="E11" s="270">
        <v>153.09568974450937</v>
      </c>
    </row>
    <row r="12" spans="1:5" x14ac:dyDescent="0.2">
      <c r="A12" s="271">
        <v>2007</v>
      </c>
      <c r="B12" s="270">
        <v>108</v>
      </c>
      <c r="C12" s="270">
        <v>103.5</v>
      </c>
      <c r="D12" s="270">
        <v>149.47480735862575</v>
      </c>
      <c r="E12" s="270">
        <v>158.47122708786952</v>
      </c>
    </row>
    <row r="13" spans="1:5" x14ac:dyDescent="0.2">
      <c r="A13" s="271">
        <v>2008</v>
      </c>
      <c r="B13" s="270">
        <v>106.1</v>
      </c>
      <c r="C13" s="270">
        <v>104.7</v>
      </c>
      <c r="D13" s="270">
        <v>158.5927706075019</v>
      </c>
      <c r="E13" s="270">
        <v>165.9724927116969</v>
      </c>
    </row>
    <row r="14" spans="1:5" x14ac:dyDescent="0.2">
      <c r="A14" s="271">
        <v>2009</v>
      </c>
      <c r="B14" s="269">
        <v>104.2</v>
      </c>
      <c r="C14" s="269">
        <v>106.5</v>
      </c>
      <c r="D14" s="270">
        <v>165.25366697301698</v>
      </c>
      <c r="E14" s="270">
        <v>176.70528710597122</v>
      </c>
    </row>
    <row r="15" spans="1:5" x14ac:dyDescent="0.2">
      <c r="A15" s="271">
        <v>2010</v>
      </c>
      <c r="B15" s="269">
        <v>104.9</v>
      </c>
      <c r="C15" s="269">
        <v>105.1</v>
      </c>
      <c r="D15" s="270">
        <v>173.3510966546948</v>
      </c>
      <c r="E15" s="270">
        <v>185.68537886757687</v>
      </c>
    </row>
    <row r="16" spans="1:5" x14ac:dyDescent="0.2">
      <c r="A16" s="271">
        <v>2011</v>
      </c>
      <c r="B16" s="269">
        <v>103.9</v>
      </c>
      <c r="C16" s="269">
        <v>103.2</v>
      </c>
      <c r="D16" s="270">
        <v>180.11178942422791</v>
      </c>
      <c r="E16" s="270">
        <v>191.55924905310405</v>
      </c>
    </row>
  </sheetData>
  <mergeCells count="5">
    <mergeCell ref="A2:A4"/>
    <mergeCell ref="B3:C3"/>
    <mergeCell ref="D3:E3"/>
    <mergeCell ref="B4:C4"/>
    <mergeCell ref="D4:E4"/>
  </mergeCells>
  <pageMargins left="0.75" right="0.75" top="1" bottom="1" header="0.5" footer="0.5"/>
  <headerFooter alignWithMargins="0"/>
  <legacy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A6533-C510-4951-9972-72F571D18EAE}">
  <dimension ref="A1:F24"/>
  <sheetViews>
    <sheetView workbookViewId="0"/>
  </sheetViews>
  <sheetFormatPr defaultRowHeight="11.25" x14ac:dyDescent="0.2"/>
  <cols>
    <col min="1" max="1" width="8.140625" style="277" customWidth="1"/>
    <col min="2" max="2" width="32" style="278" customWidth="1"/>
    <col min="3" max="6" width="10.7109375" style="277" customWidth="1"/>
    <col min="7" max="16384" width="9.140625" style="276"/>
  </cols>
  <sheetData>
    <row r="1" spans="1:6" s="277" customFormat="1" x14ac:dyDescent="0.2">
      <c r="A1" s="287" t="s">
        <v>553</v>
      </c>
      <c r="B1" s="286"/>
      <c r="C1" s="285"/>
      <c r="D1" s="284"/>
      <c r="E1" s="283"/>
      <c r="F1" s="283"/>
    </row>
    <row r="2" spans="1:6" s="277" customFormat="1" x14ac:dyDescent="0.2">
      <c r="A2" s="389" t="s">
        <v>552</v>
      </c>
      <c r="B2" s="389" t="s">
        <v>551</v>
      </c>
      <c r="C2" s="362" t="s">
        <v>550</v>
      </c>
      <c r="D2" s="369"/>
      <c r="E2" s="362" t="s">
        <v>549</v>
      </c>
      <c r="F2" s="369"/>
    </row>
    <row r="3" spans="1:6" s="277" customFormat="1" ht="22.5" x14ac:dyDescent="0.2">
      <c r="A3" s="389"/>
      <c r="B3" s="389"/>
      <c r="C3" s="282" t="s">
        <v>548</v>
      </c>
      <c r="D3" s="282" t="s">
        <v>547</v>
      </c>
      <c r="E3" s="282" t="s">
        <v>548</v>
      </c>
      <c r="F3" s="282" t="s">
        <v>547</v>
      </c>
    </row>
    <row r="4" spans="1:6" s="277" customFormat="1" x14ac:dyDescent="0.2">
      <c r="A4" s="281">
        <v>2211</v>
      </c>
      <c r="B4" s="278" t="s">
        <v>546</v>
      </c>
      <c r="C4" s="280">
        <v>181003</v>
      </c>
      <c r="D4" s="279">
        <v>42.2</v>
      </c>
      <c r="E4" s="280">
        <v>277606</v>
      </c>
      <c r="F4" s="279">
        <v>49.6</v>
      </c>
    </row>
    <row r="5" spans="1:6" s="277" customFormat="1" x14ac:dyDescent="0.2">
      <c r="A5" s="281">
        <v>2212</v>
      </c>
      <c r="B5" s="278" t="s">
        <v>545</v>
      </c>
      <c r="C5" s="280">
        <v>255082</v>
      </c>
      <c r="D5" s="279">
        <v>37.200000000000003</v>
      </c>
      <c r="E5" s="280">
        <v>359934</v>
      </c>
      <c r="F5" s="279">
        <v>48.1</v>
      </c>
    </row>
    <row r="6" spans="1:6" s="277" customFormat="1" x14ac:dyDescent="0.2">
      <c r="A6" s="281">
        <v>2213</v>
      </c>
      <c r="B6" s="278" t="s">
        <v>544</v>
      </c>
      <c r="C6" s="280">
        <v>222894</v>
      </c>
      <c r="D6" s="279">
        <v>66.900000000000006</v>
      </c>
      <c r="E6" s="280">
        <v>243014</v>
      </c>
      <c r="F6" s="279">
        <v>76.7</v>
      </c>
    </row>
    <row r="7" spans="1:6" s="277" customFormat="1" x14ac:dyDescent="0.2">
      <c r="A7" s="281">
        <v>2214</v>
      </c>
      <c r="B7" s="278" t="s">
        <v>543</v>
      </c>
      <c r="C7" s="280">
        <v>333465</v>
      </c>
      <c r="D7" s="279">
        <v>42</v>
      </c>
      <c r="E7" s="280">
        <v>362738</v>
      </c>
      <c r="F7" s="279">
        <v>41</v>
      </c>
    </row>
    <row r="8" spans="1:6" s="277" customFormat="1" ht="22.5" x14ac:dyDescent="0.2">
      <c r="A8" s="281">
        <v>2221</v>
      </c>
      <c r="B8" s="278" t="s">
        <v>542</v>
      </c>
      <c r="C8" s="280">
        <v>225316</v>
      </c>
      <c r="D8" s="279">
        <v>22.3</v>
      </c>
      <c r="E8" s="280">
        <v>240606</v>
      </c>
      <c r="F8" s="279">
        <v>20.6</v>
      </c>
    </row>
    <row r="9" spans="1:6" s="277" customFormat="1" x14ac:dyDescent="0.2">
      <c r="A9" s="281">
        <v>2223</v>
      </c>
      <c r="B9" s="278" t="s">
        <v>541</v>
      </c>
      <c r="C9" s="280">
        <v>170834</v>
      </c>
      <c r="D9" s="279">
        <v>60.1</v>
      </c>
      <c r="E9" s="280">
        <v>198957</v>
      </c>
      <c r="F9" s="279">
        <v>82.8</v>
      </c>
    </row>
    <row r="10" spans="1:6" s="277" customFormat="1" x14ac:dyDescent="0.2">
      <c r="A10" s="281">
        <v>2224</v>
      </c>
      <c r="B10" s="278" t="s">
        <v>540</v>
      </c>
      <c r="C10" s="280">
        <v>146146</v>
      </c>
      <c r="D10" s="279">
        <v>26.3</v>
      </c>
      <c r="E10" s="280">
        <v>165407</v>
      </c>
      <c r="F10" s="279">
        <v>36.200000000000003</v>
      </c>
    </row>
    <row r="11" spans="1:6" s="277" customFormat="1" x14ac:dyDescent="0.2">
      <c r="A11" s="281">
        <v>2225</v>
      </c>
      <c r="B11" s="278" t="s">
        <v>539</v>
      </c>
      <c r="C11" s="280">
        <v>159342</v>
      </c>
      <c r="D11" s="279">
        <v>19.8</v>
      </c>
      <c r="E11" s="280">
        <v>179955</v>
      </c>
      <c r="F11" s="279">
        <v>21.3</v>
      </c>
    </row>
    <row r="12" spans="1:6" s="277" customFormat="1" x14ac:dyDescent="0.2">
      <c r="A12" s="281">
        <v>2226</v>
      </c>
      <c r="B12" s="278" t="s">
        <v>538</v>
      </c>
      <c r="C12" s="280">
        <v>168028</v>
      </c>
      <c r="D12" s="279">
        <v>34.799999999999997</v>
      </c>
      <c r="E12" s="280">
        <v>260033</v>
      </c>
      <c r="F12" s="279">
        <v>28.9</v>
      </c>
    </row>
    <row r="13" spans="1:6" s="277" customFormat="1" x14ac:dyDescent="0.2">
      <c r="A13" s="281">
        <v>2228</v>
      </c>
      <c r="B13" s="278" t="s">
        <v>537</v>
      </c>
      <c r="C13" s="280">
        <v>768491</v>
      </c>
      <c r="D13" s="279">
        <v>52.9</v>
      </c>
      <c r="E13" s="280">
        <v>804768</v>
      </c>
      <c r="F13" s="279">
        <v>52.7</v>
      </c>
    </row>
    <row r="14" spans="1:6" s="277" customFormat="1" ht="22.5" x14ac:dyDescent="0.2">
      <c r="A14" s="281">
        <v>2231</v>
      </c>
      <c r="B14" s="278" t="s">
        <v>536</v>
      </c>
      <c r="C14" s="280">
        <v>166487</v>
      </c>
      <c r="D14" s="279">
        <v>33.5</v>
      </c>
      <c r="E14" s="280">
        <v>225100</v>
      </c>
      <c r="F14" s="279">
        <v>29</v>
      </c>
    </row>
    <row r="15" spans="1:6" s="277" customFormat="1" ht="22.5" x14ac:dyDescent="0.2">
      <c r="A15" s="281">
        <v>2232</v>
      </c>
      <c r="B15" s="278" t="s">
        <v>535</v>
      </c>
      <c r="C15" s="280">
        <v>139009</v>
      </c>
      <c r="D15" s="279">
        <v>25.2</v>
      </c>
      <c r="E15" s="280">
        <v>190703</v>
      </c>
      <c r="F15" s="279">
        <v>23.2</v>
      </c>
    </row>
    <row r="16" spans="1:6" s="277" customFormat="1" x14ac:dyDescent="0.2">
      <c r="A16" s="281">
        <v>3311</v>
      </c>
      <c r="B16" s="278" t="s">
        <v>534</v>
      </c>
      <c r="C16" s="280">
        <v>110770</v>
      </c>
      <c r="D16" s="279">
        <v>22.2</v>
      </c>
      <c r="E16" s="280">
        <v>164158</v>
      </c>
      <c r="F16" s="279">
        <v>23.9</v>
      </c>
    </row>
    <row r="17" spans="1:6" s="277" customFormat="1" x14ac:dyDescent="0.2">
      <c r="A17" s="281">
        <v>3312</v>
      </c>
      <c r="B17" s="278" t="s">
        <v>533</v>
      </c>
      <c r="C17" s="280">
        <v>111593</v>
      </c>
      <c r="D17" s="279">
        <v>15.1</v>
      </c>
      <c r="E17" s="280">
        <v>157978</v>
      </c>
      <c r="F17" s="279">
        <v>20.8</v>
      </c>
    </row>
    <row r="18" spans="1:6" s="277" customFormat="1" x14ac:dyDescent="0.2">
      <c r="A18" s="281">
        <v>3321</v>
      </c>
      <c r="B18" s="278" t="s">
        <v>532</v>
      </c>
      <c r="C18" s="280">
        <v>110770</v>
      </c>
      <c r="D18" s="279">
        <v>22.2</v>
      </c>
      <c r="E18" s="280">
        <v>164158</v>
      </c>
      <c r="F18" s="279">
        <v>23.9</v>
      </c>
    </row>
    <row r="19" spans="1:6" s="277" customFormat="1" x14ac:dyDescent="0.2">
      <c r="A19" s="281">
        <v>3324</v>
      </c>
      <c r="B19" s="278" t="s">
        <v>531</v>
      </c>
      <c r="C19" s="280">
        <v>147490</v>
      </c>
      <c r="D19" s="279">
        <v>41.9</v>
      </c>
      <c r="E19" s="280">
        <v>188823</v>
      </c>
      <c r="F19" s="279">
        <v>36.1</v>
      </c>
    </row>
    <row r="20" spans="1:6" s="277" customFormat="1" x14ac:dyDescent="0.2">
      <c r="A20" s="281">
        <v>3325</v>
      </c>
      <c r="B20" s="278" t="s">
        <v>530</v>
      </c>
      <c r="C20" s="280">
        <v>123336</v>
      </c>
      <c r="D20" s="279">
        <v>36</v>
      </c>
      <c r="E20" s="280">
        <v>140551</v>
      </c>
      <c r="F20" s="279">
        <v>47.4</v>
      </c>
    </row>
    <row r="21" spans="1:6" s="277" customFormat="1" ht="22.5" x14ac:dyDescent="0.2">
      <c r="A21" s="281">
        <v>3326</v>
      </c>
      <c r="B21" s="278" t="s">
        <v>529</v>
      </c>
      <c r="C21" s="280">
        <v>175305</v>
      </c>
      <c r="D21" s="279">
        <v>34.1</v>
      </c>
      <c r="E21" s="280">
        <v>192804</v>
      </c>
      <c r="F21" s="279">
        <v>35.5</v>
      </c>
    </row>
    <row r="22" spans="1:6" s="277" customFormat="1" ht="22.5" x14ac:dyDescent="0.2">
      <c r="A22" s="281">
        <v>3327</v>
      </c>
      <c r="B22" s="278" t="s">
        <v>528</v>
      </c>
      <c r="C22" s="280">
        <v>140765</v>
      </c>
      <c r="D22" s="279">
        <v>35.6</v>
      </c>
      <c r="E22" s="280">
        <v>169327</v>
      </c>
      <c r="F22" s="279">
        <v>35.4</v>
      </c>
    </row>
    <row r="23" spans="1:6" s="277" customFormat="1" x14ac:dyDescent="0.2">
      <c r="A23" s="281">
        <v>3332</v>
      </c>
      <c r="B23" s="278" t="s">
        <v>527</v>
      </c>
      <c r="C23" s="280">
        <v>105426</v>
      </c>
      <c r="D23" s="279">
        <v>16.600000000000001</v>
      </c>
      <c r="E23" s="280">
        <v>117089</v>
      </c>
      <c r="F23" s="279">
        <v>21.2</v>
      </c>
    </row>
    <row r="24" spans="1:6" s="277" customFormat="1" x14ac:dyDescent="0.2">
      <c r="A24" s="281">
        <v>3333</v>
      </c>
      <c r="B24" s="278" t="s">
        <v>526</v>
      </c>
      <c r="C24" s="280">
        <v>121424</v>
      </c>
      <c r="D24" s="279">
        <v>18</v>
      </c>
      <c r="E24" s="280">
        <v>121594</v>
      </c>
      <c r="F24" s="279">
        <v>18.2</v>
      </c>
    </row>
  </sheetData>
  <mergeCells count="4">
    <mergeCell ref="A2:A3"/>
    <mergeCell ref="B2:B3"/>
    <mergeCell ref="C2:D2"/>
    <mergeCell ref="E2:F2"/>
  </mergeCells>
  <pageMargins left="0.75" right="0.75" top="1" bottom="1" header="0.5" footer="0.5"/>
  <headerFooter alignWithMargins="0"/>
  <legacy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7D4D1-1A93-4774-811C-EF560FB5606A}">
  <dimension ref="A1:E38"/>
  <sheetViews>
    <sheetView workbookViewId="0"/>
  </sheetViews>
  <sheetFormatPr defaultRowHeight="11.25" x14ac:dyDescent="0.2"/>
  <cols>
    <col min="1" max="1" width="36.42578125" style="151" customWidth="1"/>
    <col min="2" max="5" width="11.7109375" style="151" customWidth="1"/>
    <col min="6" max="16384" width="9.140625" style="151"/>
  </cols>
  <sheetData>
    <row r="1" spans="1:5" s="305" customFormat="1" ht="12.75" x14ac:dyDescent="0.2">
      <c r="A1" s="306" t="s">
        <v>584</v>
      </c>
      <c r="B1" s="306"/>
      <c r="C1" s="306"/>
      <c r="D1" s="306"/>
      <c r="E1" s="306"/>
    </row>
    <row r="2" spans="1:5" s="160" customFormat="1" ht="12" customHeight="1" x14ac:dyDescent="0.2">
      <c r="A2" s="389" t="s">
        <v>23</v>
      </c>
      <c r="B2" s="376" t="s">
        <v>396</v>
      </c>
      <c r="C2" s="376"/>
      <c r="D2" s="404" t="s">
        <v>395</v>
      </c>
      <c r="E2" s="405"/>
    </row>
    <row r="3" spans="1:5" s="160" customFormat="1" ht="23.25" customHeight="1" x14ac:dyDescent="0.25">
      <c r="A3" s="389"/>
      <c r="B3" s="171" t="s">
        <v>244</v>
      </c>
      <c r="C3" s="171" t="s">
        <v>243</v>
      </c>
      <c r="D3" s="171" t="s">
        <v>244</v>
      </c>
      <c r="E3" s="171" t="s">
        <v>243</v>
      </c>
    </row>
    <row r="4" spans="1:5" ht="11.1" customHeight="1" x14ac:dyDescent="0.2">
      <c r="A4" s="364" t="s">
        <v>583</v>
      </c>
      <c r="B4" s="364"/>
      <c r="C4" s="364"/>
      <c r="D4" s="364"/>
      <c r="E4" s="364"/>
    </row>
    <row r="5" spans="1:5" s="158" customFormat="1" ht="11.1" customHeight="1" x14ac:dyDescent="0.2">
      <c r="A5" s="191" t="s">
        <v>582</v>
      </c>
      <c r="B5" s="159">
        <v>8470</v>
      </c>
      <c r="C5" s="159">
        <v>1974</v>
      </c>
      <c r="D5" s="168">
        <v>53.5</v>
      </c>
      <c r="E5" s="168">
        <v>60.2</v>
      </c>
    </row>
    <row r="6" spans="1:5" ht="11.1" customHeight="1" x14ac:dyDescent="0.2">
      <c r="A6" s="289" t="s">
        <v>581</v>
      </c>
      <c r="B6" s="159">
        <v>383</v>
      </c>
      <c r="C6" s="159">
        <v>80</v>
      </c>
      <c r="D6" s="168">
        <v>2.4</v>
      </c>
      <c r="E6" s="168">
        <v>2.4</v>
      </c>
    </row>
    <row r="7" spans="1:5" ht="11.1" customHeight="1" x14ac:dyDescent="0.2">
      <c r="A7" s="289" t="s">
        <v>580</v>
      </c>
      <c r="B7" s="159">
        <v>739</v>
      </c>
      <c r="C7" s="159">
        <v>85</v>
      </c>
      <c r="D7" s="168">
        <v>4.7</v>
      </c>
      <c r="E7" s="168">
        <v>2.6</v>
      </c>
    </row>
    <row r="8" spans="1:5" ht="21.95" customHeight="1" x14ac:dyDescent="0.2">
      <c r="A8" s="180" t="s">
        <v>579</v>
      </c>
      <c r="B8" s="159">
        <v>2603</v>
      </c>
      <c r="C8" s="159">
        <v>177</v>
      </c>
      <c r="D8" s="304">
        <v>16.399999999999999</v>
      </c>
      <c r="E8" s="304">
        <v>5.4</v>
      </c>
    </row>
    <row r="9" spans="1:5" ht="11.1" customHeight="1" x14ac:dyDescent="0.2">
      <c r="A9" s="289" t="s">
        <v>578</v>
      </c>
      <c r="B9" s="159">
        <v>142</v>
      </c>
      <c r="C9" s="159">
        <v>59</v>
      </c>
      <c r="D9" s="168">
        <v>0.9</v>
      </c>
      <c r="E9" s="168">
        <v>1.8</v>
      </c>
    </row>
    <row r="10" spans="1:5" ht="11.1" customHeight="1" x14ac:dyDescent="0.2">
      <c r="A10" s="289" t="s">
        <v>577</v>
      </c>
      <c r="B10" s="159">
        <v>2486</v>
      </c>
      <c r="C10" s="159">
        <v>816</v>
      </c>
      <c r="D10" s="168">
        <v>15.7</v>
      </c>
      <c r="E10" s="168">
        <v>24.9</v>
      </c>
    </row>
    <row r="11" spans="1:5" ht="11.1" customHeight="1" x14ac:dyDescent="0.2">
      <c r="A11" s="289" t="s">
        <v>576</v>
      </c>
      <c r="B11" s="159">
        <v>1004</v>
      </c>
      <c r="C11" s="159">
        <v>87</v>
      </c>
      <c r="D11" s="168">
        <v>6.3</v>
      </c>
      <c r="E11" s="168">
        <v>2.7</v>
      </c>
    </row>
    <row r="12" spans="1:5" s="158" customFormat="1" ht="11.1" customHeight="1" x14ac:dyDescent="0.2">
      <c r="A12" s="186" t="s">
        <v>7</v>
      </c>
      <c r="B12" s="176">
        <v>15827</v>
      </c>
      <c r="C12" s="176">
        <v>3278</v>
      </c>
      <c r="D12" s="288">
        <v>100</v>
      </c>
      <c r="E12" s="288">
        <v>100</v>
      </c>
    </row>
    <row r="13" spans="1:5" ht="15" customHeight="1" x14ac:dyDescent="0.2">
      <c r="A13" s="346" t="s">
        <v>575</v>
      </c>
      <c r="B13" s="346"/>
      <c r="C13" s="346"/>
      <c r="D13" s="346"/>
      <c r="E13" s="346"/>
    </row>
    <row r="14" spans="1:5" ht="11.1" customHeight="1" x14ac:dyDescent="0.2">
      <c r="A14" s="180" t="s">
        <v>574</v>
      </c>
      <c r="B14" s="159">
        <v>4497</v>
      </c>
      <c r="C14" s="159">
        <v>488</v>
      </c>
      <c r="D14" s="168">
        <v>28.4</v>
      </c>
      <c r="E14" s="168">
        <v>14.9</v>
      </c>
    </row>
    <row r="15" spans="1:5" ht="11.1" customHeight="1" x14ac:dyDescent="0.2">
      <c r="A15" s="289" t="s">
        <v>6</v>
      </c>
      <c r="B15" s="159"/>
      <c r="C15" s="152"/>
      <c r="D15" s="168"/>
      <c r="E15" s="168"/>
    </row>
    <row r="16" spans="1:5" ht="11.1" customHeight="1" x14ac:dyDescent="0.2">
      <c r="A16" s="303" t="s">
        <v>573</v>
      </c>
      <c r="B16" s="159">
        <v>3174</v>
      </c>
      <c r="C16" s="155">
        <v>332</v>
      </c>
      <c r="D16" s="168">
        <v>20.100000000000001</v>
      </c>
      <c r="E16" s="168">
        <v>10.1</v>
      </c>
    </row>
    <row r="17" spans="1:5" ht="11.1" customHeight="1" x14ac:dyDescent="0.2">
      <c r="A17" s="303" t="s">
        <v>572</v>
      </c>
      <c r="B17" s="159">
        <v>195</v>
      </c>
      <c r="C17" s="152">
        <v>16</v>
      </c>
      <c r="D17" s="168">
        <v>1.2</v>
      </c>
      <c r="E17" s="168">
        <v>0.5</v>
      </c>
    </row>
    <row r="18" spans="1:5" ht="11.1" customHeight="1" x14ac:dyDescent="0.2">
      <c r="A18" s="303" t="s">
        <v>571</v>
      </c>
      <c r="B18" s="291">
        <v>378</v>
      </c>
      <c r="C18" s="302">
        <v>34</v>
      </c>
      <c r="D18" s="290">
        <v>2.4</v>
      </c>
      <c r="E18" s="290">
        <v>1</v>
      </c>
    </row>
    <row r="19" spans="1:5" ht="11.1" customHeight="1" x14ac:dyDescent="0.2">
      <c r="A19" s="301" t="s">
        <v>570</v>
      </c>
      <c r="B19" s="291">
        <v>741</v>
      </c>
      <c r="C19" s="291">
        <v>77</v>
      </c>
      <c r="D19" s="290">
        <v>4.7</v>
      </c>
      <c r="E19" s="290">
        <v>2.2999999999999998</v>
      </c>
    </row>
    <row r="20" spans="1:5" ht="11.1" customHeight="1" x14ac:dyDescent="0.2">
      <c r="A20" s="289" t="s">
        <v>569</v>
      </c>
      <c r="B20" s="291">
        <v>3579</v>
      </c>
      <c r="C20" s="300">
        <v>902</v>
      </c>
      <c r="D20" s="290">
        <v>22.6</v>
      </c>
      <c r="E20" s="290">
        <v>27.5</v>
      </c>
    </row>
    <row r="21" spans="1:5" ht="11.1" customHeight="1" x14ac:dyDescent="0.2">
      <c r="A21" s="289" t="s">
        <v>6</v>
      </c>
      <c r="B21" s="291"/>
      <c r="C21" s="300"/>
      <c r="D21" s="290"/>
      <c r="E21" s="290"/>
    </row>
    <row r="22" spans="1:5" ht="11.1" customHeight="1" x14ac:dyDescent="0.2">
      <c r="A22" s="299" t="s">
        <v>568</v>
      </c>
      <c r="B22" s="291">
        <v>2001</v>
      </c>
      <c r="C22" s="300">
        <v>406</v>
      </c>
      <c r="D22" s="290">
        <v>12.6</v>
      </c>
      <c r="E22" s="290">
        <v>12.4</v>
      </c>
    </row>
    <row r="23" spans="1:5" ht="11.1" customHeight="1" x14ac:dyDescent="0.2">
      <c r="A23" s="299" t="s">
        <v>567</v>
      </c>
      <c r="B23" s="291">
        <v>572</v>
      </c>
      <c r="C23" s="293">
        <v>169</v>
      </c>
      <c r="D23" s="290">
        <v>3.6</v>
      </c>
      <c r="E23" s="290">
        <v>5.2</v>
      </c>
    </row>
    <row r="24" spans="1:5" ht="22.5" customHeight="1" x14ac:dyDescent="0.2">
      <c r="A24" s="298" t="s">
        <v>566</v>
      </c>
      <c r="B24" s="291">
        <v>3583</v>
      </c>
      <c r="C24" s="291">
        <v>1025</v>
      </c>
      <c r="D24" s="290">
        <v>22.6</v>
      </c>
      <c r="E24" s="290">
        <v>31.3</v>
      </c>
    </row>
    <row r="25" spans="1:5" ht="11.1" customHeight="1" x14ac:dyDescent="0.2">
      <c r="A25" s="289" t="s">
        <v>6</v>
      </c>
      <c r="B25" s="297"/>
      <c r="C25" s="296"/>
      <c r="D25" s="295"/>
      <c r="E25" s="295"/>
    </row>
    <row r="26" spans="1:5" ht="11.1" customHeight="1" x14ac:dyDescent="0.2">
      <c r="A26" s="292" t="s">
        <v>565</v>
      </c>
      <c r="B26" s="291">
        <v>937</v>
      </c>
      <c r="C26" s="291">
        <v>288</v>
      </c>
      <c r="D26" s="290">
        <v>5.9</v>
      </c>
      <c r="E26" s="290">
        <v>8.8000000000000007</v>
      </c>
    </row>
    <row r="27" spans="1:5" ht="11.1" customHeight="1" x14ac:dyDescent="0.2">
      <c r="A27" s="294" t="s">
        <v>564</v>
      </c>
      <c r="B27" s="291">
        <v>357</v>
      </c>
      <c r="C27" s="291">
        <v>13</v>
      </c>
      <c r="D27" s="293">
        <v>2.2999999999999998</v>
      </c>
      <c r="E27" s="290">
        <v>0.4</v>
      </c>
    </row>
    <row r="28" spans="1:5" ht="11.1" customHeight="1" x14ac:dyDescent="0.2">
      <c r="A28" s="292" t="s">
        <v>563</v>
      </c>
      <c r="B28" s="291">
        <v>1076</v>
      </c>
      <c r="C28" s="291">
        <v>359</v>
      </c>
      <c r="D28" s="290">
        <v>6.8</v>
      </c>
      <c r="E28" s="290">
        <v>11</v>
      </c>
    </row>
    <row r="29" spans="1:5" ht="11.1" customHeight="1" x14ac:dyDescent="0.2">
      <c r="A29" s="180" t="s">
        <v>562</v>
      </c>
      <c r="B29" s="291">
        <v>298</v>
      </c>
      <c r="C29" s="291">
        <v>144</v>
      </c>
      <c r="D29" s="290">
        <v>1.9</v>
      </c>
      <c r="E29" s="290">
        <v>4.4000000000000004</v>
      </c>
    </row>
    <row r="30" spans="1:5" ht="11.1" customHeight="1" x14ac:dyDescent="0.2">
      <c r="A30" s="289" t="s">
        <v>561</v>
      </c>
      <c r="B30" s="291">
        <v>21</v>
      </c>
      <c r="C30" s="291">
        <v>0</v>
      </c>
      <c r="D30" s="290">
        <v>0.1</v>
      </c>
      <c r="E30" s="290">
        <v>0</v>
      </c>
    </row>
    <row r="31" spans="1:5" ht="11.1" customHeight="1" x14ac:dyDescent="0.2">
      <c r="A31" s="289" t="s">
        <v>560</v>
      </c>
      <c r="B31" s="291">
        <v>1803</v>
      </c>
      <c r="C31" s="291">
        <v>183</v>
      </c>
      <c r="D31" s="290">
        <v>11.4</v>
      </c>
      <c r="E31" s="290">
        <v>5.6</v>
      </c>
    </row>
    <row r="32" spans="1:5" ht="11.1" customHeight="1" x14ac:dyDescent="0.2">
      <c r="A32" s="289" t="s">
        <v>559</v>
      </c>
      <c r="B32" s="291">
        <v>14522</v>
      </c>
      <c r="C32" s="291">
        <v>2819</v>
      </c>
      <c r="D32" s="290">
        <v>91.8</v>
      </c>
      <c r="E32" s="290">
        <v>86</v>
      </c>
    </row>
    <row r="33" spans="1:5" ht="11.1" customHeight="1" x14ac:dyDescent="0.2">
      <c r="A33" s="289" t="s">
        <v>558</v>
      </c>
      <c r="B33" s="159">
        <v>77</v>
      </c>
      <c r="C33" s="159">
        <v>8</v>
      </c>
      <c r="D33" s="168">
        <v>0.5</v>
      </c>
      <c r="E33" s="168">
        <v>0.2</v>
      </c>
    </row>
    <row r="34" spans="1:5" ht="11.1" customHeight="1" x14ac:dyDescent="0.2">
      <c r="A34" s="289" t="s">
        <v>557</v>
      </c>
      <c r="B34" s="159">
        <v>27</v>
      </c>
      <c r="C34" s="159">
        <v>1</v>
      </c>
      <c r="D34" s="168">
        <v>0.2</v>
      </c>
      <c r="E34" s="168">
        <v>0</v>
      </c>
    </row>
    <row r="35" spans="1:5" ht="11.1" customHeight="1" x14ac:dyDescent="0.2">
      <c r="A35" s="289" t="s">
        <v>556</v>
      </c>
      <c r="B35" s="159">
        <v>961</v>
      </c>
      <c r="C35" s="159">
        <v>430</v>
      </c>
      <c r="D35" s="168">
        <v>6.1</v>
      </c>
      <c r="E35" s="168">
        <v>13.1</v>
      </c>
    </row>
    <row r="36" spans="1:5" ht="11.1" customHeight="1" x14ac:dyDescent="0.2">
      <c r="A36" s="289" t="s">
        <v>555</v>
      </c>
      <c r="B36" s="159">
        <v>50</v>
      </c>
      <c r="C36" s="159">
        <v>16</v>
      </c>
      <c r="D36" s="168">
        <v>0.3</v>
      </c>
      <c r="E36" s="168">
        <v>0.5</v>
      </c>
    </row>
    <row r="37" spans="1:5" ht="11.1" customHeight="1" x14ac:dyDescent="0.2">
      <c r="A37" s="289" t="s">
        <v>554</v>
      </c>
      <c r="B37" s="159">
        <v>190</v>
      </c>
      <c r="C37" s="159">
        <v>4</v>
      </c>
      <c r="D37" s="168">
        <v>1.2</v>
      </c>
      <c r="E37" s="168">
        <v>0.1</v>
      </c>
    </row>
    <row r="38" spans="1:5" s="158" customFormat="1" ht="12" customHeight="1" x14ac:dyDescent="0.2">
      <c r="A38" s="186" t="s">
        <v>7</v>
      </c>
      <c r="B38" s="176">
        <v>15827</v>
      </c>
      <c r="C38" s="176">
        <v>3278</v>
      </c>
      <c r="D38" s="288">
        <v>100</v>
      </c>
      <c r="E38" s="288">
        <v>100</v>
      </c>
    </row>
  </sheetData>
  <mergeCells count="5">
    <mergeCell ref="A4:E4"/>
    <mergeCell ref="A13:E13"/>
    <mergeCell ref="A2:A3"/>
    <mergeCell ref="B2:C2"/>
    <mergeCell ref="D2:E2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C4D1C-FD21-4AD7-8D3B-7A331CDB03E9}">
  <dimension ref="A1:E14"/>
  <sheetViews>
    <sheetView workbookViewId="0"/>
  </sheetViews>
  <sheetFormatPr defaultRowHeight="11.25" x14ac:dyDescent="0.2"/>
  <cols>
    <col min="1" max="1" width="23.85546875" style="1" customWidth="1"/>
    <col min="2" max="5" width="9" style="1" customWidth="1"/>
    <col min="6" max="16384" width="9.140625" style="1"/>
  </cols>
  <sheetData>
    <row r="1" spans="1:5" s="8" customFormat="1" ht="12" thickBot="1" x14ac:dyDescent="0.3">
      <c r="A1" s="11" t="s">
        <v>48</v>
      </c>
      <c r="B1" s="37"/>
    </row>
    <row r="2" spans="1:5" x14ac:dyDescent="0.2">
      <c r="A2" s="40" t="s">
        <v>47</v>
      </c>
      <c r="B2" s="35">
        <v>2000</v>
      </c>
      <c r="C2" s="35">
        <v>2009</v>
      </c>
      <c r="D2" s="35">
        <v>2010</v>
      </c>
      <c r="E2" s="35">
        <v>2011</v>
      </c>
    </row>
    <row r="3" spans="1:5" s="15" customFormat="1" x14ac:dyDescent="0.2">
      <c r="A3" s="345" t="s">
        <v>46</v>
      </c>
      <c r="B3" s="345"/>
      <c r="C3" s="345"/>
      <c r="D3" s="345"/>
      <c r="E3" s="345"/>
    </row>
    <row r="4" spans="1:5" x14ac:dyDescent="0.2">
      <c r="A4" s="1" t="s">
        <v>42</v>
      </c>
      <c r="B4" s="6">
        <v>53167</v>
      </c>
      <c r="C4" s="6">
        <v>57963</v>
      </c>
      <c r="D4" s="6">
        <v>57302</v>
      </c>
      <c r="E4" s="6">
        <v>57514</v>
      </c>
    </row>
    <row r="5" spans="1:5" x14ac:dyDescent="0.2">
      <c r="A5" s="1" t="s">
        <v>6</v>
      </c>
      <c r="B5" s="6"/>
      <c r="C5" s="6"/>
      <c r="D5" s="6"/>
      <c r="E5" s="6"/>
    </row>
    <row r="6" spans="1:5" x14ac:dyDescent="0.2">
      <c r="A6" s="31" t="s">
        <v>41</v>
      </c>
      <c r="B6" s="6">
        <v>47593</v>
      </c>
      <c r="C6" s="6">
        <v>55030</v>
      </c>
      <c r="D6" s="6">
        <v>54404</v>
      </c>
      <c r="E6" s="6">
        <v>54819</v>
      </c>
    </row>
    <row r="7" spans="1:5" x14ac:dyDescent="0.2">
      <c r="A7" s="38" t="s">
        <v>40</v>
      </c>
      <c r="B7" s="6">
        <v>5574</v>
      </c>
      <c r="C7" s="6">
        <v>2933</v>
      </c>
      <c r="D7" s="6">
        <v>2898</v>
      </c>
      <c r="E7" s="6">
        <v>2695</v>
      </c>
    </row>
    <row r="8" spans="1:5" x14ac:dyDescent="0.2">
      <c r="A8" s="31" t="s">
        <v>45</v>
      </c>
      <c r="B8" s="6">
        <v>6455</v>
      </c>
      <c r="C8" s="6">
        <v>11116</v>
      </c>
      <c r="D8" s="6">
        <v>11159</v>
      </c>
      <c r="E8" s="6">
        <v>11118</v>
      </c>
    </row>
    <row r="9" spans="1:5" x14ac:dyDescent="0.2">
      <c r="A9" s="38" t="s">
        <v>44</v>
      </c>
      <c r="B9" s="6">
        <v>355</v>
      </c>
      <c r="C9" s="6">
        <v>397</v>
      </c>
      <c r="D9" s="6">
        <v>415</v>
      </c>
      <c r="E9" s="6">
        <v>539</v>
      </c>
    </row>
    <row r="10" spans="1:5" x14ac:dyDescent="0.2">
      <c r="A10" s="346" t="s">
        <v>43</v>
      </c>
      <c r="B10" s="346"/>
      <c r="C10" s="346"/>
      <c r="D10" s="346"/>
      <c r="E10" s="346"/>
    </row>
    <row r="11" spans="1:5" x14ac:dyDescent="0.2">
      <c r="A11" s="8" t="s">
        <v>42</v>
      </c>
      <c r="B11" s="6">
        <v>10504</v>
      </c>
      <c r="C11" s="6">
        <v>11033</v>
      </c>
      <c r="D11" s="6">
        <v>10709</v>
      </c>
      <c r="E11" s="6">
        <v>10589</v>
      </c>
    </row>
    <row r="12" spans="1:5" x14ac:dyDescent="0.2">
      <c r="A12" s="39" t="s">
        <v>41</v>
      </c>
      <c r="B12" s="6">
        <v>9158</v>
      </c>
      <c r="C12" s="6">
        <v>10284</v>
      </c>
      <c r="D12" s="6">
        <v>10042</v>
      </c>
      <c r="E12" s="6">
        <v>10000</v>
      </c>
    </row>
    <row r="13" spans="1:5" x14ac:dyDescent="0.2">
      <c r="A13" s="38" t="s">
        <v>40</v>
      </c>
      <c r="B13" s="6">
        <v>1346</v>
      </c>
      <c r="C13" s="6">
        <v>749</v>
      </c>
      <c r="D13" s="6">
        <v>667</v>
      </c>
      <c r="E13" s="6">
        <v>589</v>
      </c>
    </row>
    <row r="14" spans="1:5" x14ac:dyDescent="0.2">
      <c r="A14" s="20" t="s">
        <v>39</v>
      </c>
      <c r="B14" s="6">
        <v>1200</v>
      </c>
      <c r="C14" s="6">
        <v>1181</v>
      </c>
      <c r="D14" s="6">
        <v>1109</v>
      </c>
      <c r="E14" s="6">
        <v>1069</v>
      </c>
    </row>
  </sheetData>
  <mergeCells count="2">
    <mergeCell ref="A3:E3"/>
    <mergeCell ref="A10:E10"/>
  </mergeCells>
  <pageMargins left="0.75" right="0.75" top="1" bottom="1" header="0.5" footer="0.5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6B80A-FC8D-4A77-96B2-5D9E2D6CB0CB}">
  <dimension ref="A1:E20"/>
  <sheetViews>
    <sheetView workbookViewId="0"/>
  </sheetViews>
  <sheetFormatPr defaultRowHeight="11.25" x14ac:dyDescent="0.2"/>
  <cols>
    <col min="1" max="1" width="15.5703125" style="151" customWidth="1"/>
    <col min="2" max="5" width="15.85546875" style="151" customWidth="1"/>
    <col min="6" max="16384" width="9.140625" style="151"/>
  </cols>
  <sheetData>
    <row r="1" spans="1:5" s="305" customFormat="1" ht="12.75" x14ac:dyDescent="0.2">
      <c r="A1" s="317" t="s">
        <v>601</v>
      </c>
      <c r="B1" s="316"/>
      <c r="C1" s="316"/>
      <c r="D1" s="316"/>
      <c r="E1" s="316"/>
    </row>
    <row r="2" spans="1:5" s="160" customFormat="1" ht="12" customHeight="1" x14ac:dyDescent="0.25">
      <c r="A2" s="389" t="s">
        <v>600</v>
      </c>
      <c r="B2" s="389" t="s">
        <v>599</v>
      </c>
      <c r="C2" s="376"/>
      <c r="D2" s="389" t="s">
        <v>395</v>
      </c>
      <c r="E2" s="376"/>
    </row>
    <row r="3" spans="1:5" s="160" customFormat="1" ht="12" customHeight="1" x14ac:dyDescent="0.25">
      <c r="A3" s="389"/>
      <c r="B3" s="171" t="s">
        <v>244</v>
      </c>
      <c r="C3" s="171" t="s">
        <v>243</v>
      </c>
      <c r="D3" s="171" t="s">
        <v>244</v>
      </c>
      <c r="E3" s="171" t="s">
        <v>243</v>
      </c>
    </row>
    <row r="4" spans="1:5" ht="11.1" customHeight="1" x14ac:dyDescent="0.2">
      <c r="A4" s="315" t="s">
        <v>598</v>
      </c>
      <c r="B4" s="18">
        <v>2309</v>
      </c>
      <c r="C4" s="314">
        <v>485</v>
      </c>
      <c r="D4" s="166">
        <v>14.6</v>
      </c>
      <c r="E4" s="166">
        <v>14.8</v>
      </c>
    </row>
    <row r="5" spans="1:5" ht="11.1" customHeight="1" x14ac:dyDescent="0.2">
      <c r="A5" s="289" t="s">
        <v>597</v>
      </c>
      <c r="B5" s="18">
        <v>2208</v>
      </c>
      <c r="C5" s="314">
        <v>512</v>
      </c>
      <c r="D5" s="166">
        <v>14</v>
      </c>
      <c r="E5" s="166">
        <v>15.6</v>
      </c>
    </row>
    <row r="6" spans="1:5" ht="11.1" customHeight="1" x14ac:dyDescent="0.2">
      <c r="A6" s="289" t="s">
        <v>596</v>
      </c>
      <c r="B6" s="18">
        <v>2287</v>
      </c>
      <c r="C6" s="314">
        <v>551</v>
      </c>
      <c r="D6" s="166">
        <v>14.4</v>
      </c>
      <c r="E6" s="166">
        <v>16.8</v>
      </c>
    </row>
    <row r="7" spans="1:5" ht="11.1" customHeight="1" x14ac:dyDescent="0.2">
      <c r="A7" s="289" t="s">
        <v>595</v>
      </c>
      <c r="B7" s="18">
        <v>2367</v>
      </c>
      <c r="C7" s="314">
        <v>507</v>
      </c>
      <c r="D7" s="166">
        <v>15</v>
      </c>
      <c r="E7" s="166">
        <v>15.5</v>
      </c>
    </row>
    <row r="8" spans="1:5" ht="11.1" customHeight="1" x14ac:dyDescent="0.2">
      <c r="A8" s="289" t="s">
        <v>594</v>
      </c>
      <c r="B8" s="18">
        <v>2637</v>
      </c>
      <c r="C8" s="314">
        <v>557</v>
      </c>
      <c r="D8" s="166">
        <v>16.7</v>
      </c>
      <c r="E8" s="166">
        <v>17</v>
      </c>
    </row>
    <row r="9" spans="1:5" ht="11.1" customHeight="1" x14ac:dyDescent="0.2">
      <c r="A9" s="289" t="s">
        <v>593</v>
      </c>
      <c r="B9" s="18">
        <v>2254</v>
      </c>
      <c r="C9" s="314">
        <v>362</v>
      </c>
      <c r="D9" s="166">
        <v>14.2</v>
      </c>
      <c r="E9" s="166">
        <v>11</v>
      </c>
    </row>
    <row r="10" spans="1:5" ht="11.1" customHeight="1" x14ac:dyDescent="0.2">
      <c r="A10" s="289" t="s">
        <v>592</v>
      </c>
      <c r="B10" s="18">
        <v>1765</v>
      </c>
      <c r="C10" s="314">
        <v>304</v>
      </c>
      <c r="D10" s="166">
        <v>11.2</v>
      </c>
      <c r="E10" s="166">
        <v>9.3000000000000007</v>
      </c>
    </row>
    <row r="11" spans="1:5" ht="11.1" customHeight="1" x14ac:dyDescent="0.2">
      <c r="A11" s="186" t="s">
        <v>7</v>
      </c>
      <c r="B11" s="10">
        <v>15827</v>
      </c>
      <c r="C11" s="313">
        <v>3278</v>
      </c>
      <c r="D11" s="307">
        <v>100</v>
      </c>
      <c r="E11" s="307">
        <v>100</v>
      </c>
    </row>
    <row r="12" spans="1:5" s="158" customFormat="1" ht="11.1" customHeight="1" x14ac:dyDescent="0.2">
      <c r="A12" s="191" t="s">
        <v>6</v>
      </c>
      <c r="B12" s="312"/>
      <c r="C12" s="312"/>
      <c r="D12" s="311"/>
      <c r="E12" s="311"/>
    </row>
    <row r="13" spans="1:5" ht="11.1" customHeight="1" x14ac:dyDescent="0.2">
      <c r="A13" s="310" t="s">
        <v>591</v>
      </c>
      <c r="B13" s="155">
        <v>595</v>
      </c>
      <c r="C13" s="155">
        <v>133</v>
      </c>
      <c r="D13" s="166">
        <v>3.8</v>
      </c>
      <c r="E13" s="166">
        <v>4.0999999999999996</v>
      </c>
    </row>
    <row r="14" spans="1:5" ht="11.1" customHeight="1" x14ac:dyDescent="0.2">
      <c r="A14" s="310" t="s">
        <v>590</v>
      </c>
      <c r="B14" s="155">
        <v>1128</v>
      </c>
      <c r="C14" s="155">
        <v>170</v>
      </c>
      <c r="D14" s="166">
        <v>7.1</v>
      </c>
      <c r="E14" s="166">
        <v>5.2</v>
      </c>
    </row>
    <row r="15" spans="1:5" ht="11.1" customHeight="1" x14ac:dyDescent="0.2">
      <c r="A15" s="310" t="s">
        <v>589</v>
      </c>
      <c r="B15" s="155">
        <v>3809</v>
      </c>
      <c r="C15" s="155">
        <v>752</v>
      </c>
      <c r="D15" s="166">
        <v>24.1</v>
      </c>
      <c r="E15" s="166">
        <v>22.9</v>
      </c>
    </row>
    <row r="16" spans="1:5" ht="11.1" customHeight="1" x14ac:dyDescent="0.2">
      <c r="A16" s="310" t="s">
        <v>588</v>
      </c>
      <c r="B16" s="155">
        <v>2742</v>
      </c>
      <c r="C16" s="155">
        <v>602</v>
      </c>
      <c r="D16" s="166">
        <v>17.3</v>
      </c>
      <c r="E16" s="166">
        <v>18.399999999999999</v>
      </c>
    </row>
    <row r="17" spans="1:5" ht="11.1" customHeight="1" x14ac:dyDescent="0.2">
      <c r="A17" s="310" t="s">
        <v>587</v>
      </c>
      <c r="B17" s="155">
        <v>3195</v>
      </c>
      <c r="C17" s="155">
        <v>674</v>
      </c>
      <c r="D17" s="166">
        <v>20.2</v>
      </c>
      <c r="E17" s="166">
        <v>20.6</v>
      </c>
    </row>
    <row r="18" spans="1:5" ht="11.1" customHeight="1" x14ac:dyDescent="0.2">
      <c r="A18" s="310" t="s">
        <v>586</v>
      </c>
      <c r="B18" s="155">
        <v>3346</v>
      </c>
      <c r="C18" s="155">
        <v>724</v>
      </c>
      <c r="D18" s="166">
        <v>21.1</v>
      </c>
      <c r="E18" s="166">
        <v>22.1</v>
      </c>
    </row>
    <row r="19" spans="1:5" ht="11.1" customHeight="1" x14ac:dyDescent="0.2">
      <c r="A19" s="310" t="s">
        <v>585</v>
      </c>
      <c r="B19" s="155">
        <v>1012</v>
      </c>
      <c r="C19" s="155">
        <v>223</v>
      </c>
      <c r="D19" s="166">
        <v>6.4</v>
      </c>
      <c r="E19" s="166">
        <v>6.8</v>
      </c>
    </row>
    <row r="20" spans="1:5" x14ac:dyDescent="0.2">
      <c r="A20" s="309" t="s">
        <v>7</v>
      </c>
      <c r="B20" s="308">
        <v>15827</v>
      </c>
      <c r="C20" s="308">
        <v>3278</v>
      </c>
      <c r="D20" s="307">
        <v>100</v>
      </c>
      <c r="E20" s="307">
        <v>100</v>
      </c>
    </row>
  </sheetData>
  <mergeCells count="3">
    <mergeCell ref="A2:A3"/>
    <mergeCell ref="B2:C2"/>
    <mergeCell ref="D2:E2"/>
  </mergeCells>
  <pageMargins left="0.75" right="0.75" top="1" bottom="1" header="0.5" footer="0.5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4E214-D50E-497C-87F2-4AE1D9A1C766}">
  <dimension ref="A1:G12"/>
  <sheetViews>
    <sheetView workbookViewId="0"/>
  </sheetViews>
  <sheetFormatPr defaultRowHeight="11.25" x14ac:dyDescent="0.2"/>
  <cols>
    <col min="1" max="1" width="18.28515625" style="151" customWidth="1"/>
    <col min="2" max="5" width="9.42578125" style="151" customWidth="1"/>
    <col min="6" max="6" width="9.5703125" style="151" customWidth="1"/>
    <col min="7" max="7" width="11" style="151" customWidth="1"/>
    <col min="8" max="16384" width="9.140625" style="151"/>
  </cols>
  <sheetData>
    <row r="1" spans="1:7" s="305" customFormat="1" ht="12.75" x14ac:dyDescent="0.2">
      <c r="A1" s="321" t="s">
        <v>612</v>
      </c>
      <c r="B1" s="321"/>
      <c r="C1" s="321"/>
      <c r="D1" s="321"/>
      <c r="E1" s="321"/>
    </row>
    <row r="2" spans="1:7" s="305" customFormat="1" ht="12" customHeight="1" x14ac:dyDescent="0.2">
      <c r="A2" s="389" t="s">
        <v>23</v>
      </c>
      <c r="B2" s="401">
        <v>2000</v>
      </c>
      <c r="C2" s="376">
        <v>2008</v>
      </c>
      <c r="D2" s="376">
        <v>2009</v>
      </c>
      <c r="E2" s="402">
        <v>2010</v>
      </c>
      <c r="F2" s="376">
        <v>2011</v>
      </c>
      <c r="G2" s="376"/>
    </row>
    <row r="3" spans="1:7" s="160" customFormat="1" ht="24.75" customHeight="1" x14ac:dyDescent="0.25">
      <c r="A3" s="389"/>
      <c r="B3" s="368"/>
      <c r="C3" s="376"/>
      <c r="D3" s="376"/>
      <c r="E3" s="403"/>
      <c r="F3" s="320" t="s">
        <v>611</v>
      </c>
      <c r="G3" s="171" t="s">
        <v>610</v>
      </c>
    </row>
    <row r="4" spans="1:7" ht="11.1" customHeight="1" x14ac:dyDescent="0.2">
      <c r="A4" s="191" t="s">
        <v>609</v>
      </c>
      <c r="B4" s="319">
        <v>774</v>
      </c>
      <c r="C4" s="152">
        <v>532</v>
      </c>
      <c r="D4" s="152">
        <v>469</v>
      </c>
      <c r="E4" s="155">
        <v>459</v>
      </c>
      <c r="F4" s="151">
        <v>362</v>
      </c>
      <c r="G4" s="166">
        <v>22.9</v>
      </c>
    </row>
    <row r="5" spans="1:7" ht="11.1" customHeight="1" x14ac:dyDescent="0.2">
      <c r="A5" s="289" t="s">
        <v>608</v>
      </c>
      <c r="B5" s="157">
        <v>788</v>
      </c>
      <c r="C5" s="152">
        <v>1040</v>
      </c>
      <c r="D5" s="152">
        <v>986</v>
      </c>
      <c r="E5" s="155">
        <v>876</v>
      </c>
      <c r="F5" s="151">
        <v>762</v>
      </c>
      <c r="G5" s="166">
        <v>48.2</v>
      </c>
    </row>
    <row r="6" spans="1:7" ht="11.1" customHeight="1" x14ac:dyDescent="0.2">
      <c r="A6" s="289" t="s">
        <v>607</v>
      </c>
      <c r="B6" s="157">
        <v>35</v>
      </c>
      <c r="C6" s="152">
        <v>28</v>
      </c>
      <c r="D6" s="152">
        <v>42</v>
      </c>
      <c r="E6" s="155">
        <v>28</v>
      </c>
      <c r="F6" s="151">
        <v>47</v>
      </c>
      <c r="G6" s="166">
        <v>3</v>
      </c>
    </row>
    <row r="7" spans="1:7" ht="11.1" customHeight="1" x14ac:dyDescent="0.2">
      <c r="A7" s="289" t="s">
        <v>606</v>
      </c>
      <c r="B7" s="157">
        <v>9</v>
      </c>
      <c r="C7" s="152">
        <v>15</v>
      </c>
      <c r="D7" s="152">
        <v>7</v>
      </c>
      <c r="E7" s="155">
        <v>16</v>
      </c>
      <c r="F7" s="151">
        <v>11</v>
      </c>
      <c r="G7" s="166">
        <v>0.7</v>
      </c>
    </row>
    <row r="8" spans="1:7" ht="11.1" customHeight="1" x14ac:dyDescent="0.2">
      <c r="A8" s="289" t="s">
        <v>605</v>
      </c>
      <c r="B8" s="157">
        <v>577</v>
      </c>
      <c r="C8" s="152">
        <v>387</v>
      </c>
      <c r="D8" s="152">
        <v>381</v>
      </c>
      <c r="E8" s="155">
        <v>333</v>
      </c>
      <c r="F8" s="151">
        <v>333</v>
      </c>
      <c r="G8" s="166">
        <v>21.1</v>
      </c>
    </row>
    <row r="9" spans="1:7" ht="11.1" customHeight="1" x14ac:dyDescent="0.2">
      <c r="A9" s="289" t="s">
        <v>604</v>
      </c>
      <c r="B9" s="157">
        <v>38</v>
      </c>
      <c r="C9" s="152">
        <v>48</v>
      </c>
      <c r="D9" s="152">
        <v>56</v>
      </c>
      <c r="E9" s="155">
        <v>44</v>
      </c>
      <c r="F9" s="151">
        <v>22</v>
      </c>
      <c r="G9" s="166">
        <v>1.4</v>
      </c>
    </row>
    <row r="10" spans="1:7" ht="11.1" customHeight="1" x14ac:dyDescent="0.2">
      <c r="A10" s="289" t="s">
        <v>603</v>
      </c>
      <c r="B10" s="157">
        <v>59</v>
      </c>
      <c r="C10" s="152">
        <v>67</v>
      </c>
      <c r="D10" s="152">
        <v>71</v>
      </c>
      <c r="E10" s="155">
        <v>52</v>
      </c>
      <c r="F10" s="151">
        <v>43</v>
      </c>
      <c r="G10" s="166">
        <v>2.7</v>
      </c>
    </row>
    <row r="11" spans="1:7" s="158" customFormat="1" ht="12.75" customHeight="1" x14ac:dyDescent="0.2">
      <c r="A11" s="186" t="s">
        <v>7</v>
      </c>
      <c r="B11" s="185">
        <v>2280</v>
      </c>
      <c r="C11" s="308">
        <v>2117</v>
      </c>
      <c r="D11" s="185">
        <v>2012</v>
      </c>
      <c r="E11" s="318">
        <v>1808</v>
      </c>
      <c r="F11" s="185">
        <v>1580</v>
      </c>
      <c r="G11" s="184">
        <v>100</v>
      </c>
    </row>
    <row r="12" spans="1:7" ht="11.1" customHeight="1" x14ac:dyDescent="0.2">
      <c r="A12" s="289" t="s">
        <v>602</v>
      </c>
      <c r="B12" s="157">
        <v>44</v>
      </c>
      <c r="C12" s="152">
        <v>25</v>
      </c>
      <c r="D12" s="152">
        <v>22</v>
      </c>
      <c r="E12" s="155">
        <v>20</v>
      </c>
      <c r="F12" s="151">
        <v>12</v>
      </c>
      <c r="G12" s="166">
        <v>0.8</v>
      </c>
    </row>
  </sheetData>
  <mergeCells count="6">
    <mergeCell ref="F2:G2"/>
    <mergeCell ref="E2:E3"/>
    <mergeCell ref="D2:D3"/>
    <mergeCell ref="A2:A3"/>
    <mergeCell ref="C2:C3"/>
    <mergeCell ref="B2:B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5530F-8138-4723-8CE4-292D71FFEAEB}">
  <dimension ref="A1:G10"/>
  <sheetViews>
    <sheetView workbookViewId="0"/>
  </sheetViews>
  <sheetFormatPr defaultRowHeight="11.25" x14ac:dyDescent="0.2"/>
  <cols>
    <col min="1" max="1" width="19.5703125" style="151" customWidth="1"/>
    <col min="2" max="2" width="11.28515625" style="151" customWidth="1"/>
    <col min="3" max="3" width="12.42578125" style="151" customWidth="1"/>
    <col min="4" max="4" width="11.7109375" style="151" customWidth="1"/>
    <col min="5" max="5" width="11" style="151" customWidth="1"/>
    <col min="6" max="7" width="12.7109375" style="151" customWidth="1"/>
    <col min="8" max="16384" width="9.140625" style="151"/>
  </cols>
  <sheetData>
    <row r="1" spans="1:7" s="305" customFormat="1" ht="12.75" x14ac:dyDescent="0.2">
      <c r="A1" s="324" t="s">
        <v>619</v>
      </c>
      <c r="B1" s="324"/>
      <c r="C1" s="324"/>
      <c r="D1" s="324"/>
      <c r="E1" s="324"/>
    </row>
    <row r="2" spans="1:7" s="305" customFormat="1" ht="12" customHeight="1" x14ac:dyDescent="0.2">
      <c r="A2" s="389" t="s">
        <v>618</v>
      </c>
      <c r="B2" s="401">
        <v>2000</v>
      </c>
      <c r="C2" s="376">
        <v>2008</v>
      </c>
      <c r="D2" s="376">
        <v>2009</v>
      </c>
      <c r="E2" s="402">
        <v>2010</v>
      </c>
      <c r="F2" s="376">
        <v>2011</v>
      </c>
      <c r="G2" s="376"/>
    </row>
    <row r="3" spans="1:7" s="160" customFormat="1" ht="12" customHeight="1" x14ac:dyDescent="0.25">
      <c r="A3" s="389"/>
      <c r="B3" s="368"/>
      <c r="C3" s="376"/>
      <c r="D3" s="376"/>
      <c r="E3" s="403"/>
      <c r="F3" s="320" t="s">
        <v>611</v>
      </c>
      <c r="G3" s="171" t="s">
        <v>617</v>
      </c>
    </row>
    <row r="4" spans="1:7" ht="11.1" customHeight="1" x14ac:dyDescent="0.2">
      <c r="A4" s="323" t="s">
        <v>616</v>
      </c>
      <c r="B4" s="159">
        <v>1110</v>
      </c>
      <c r="C4" s="159">
        <v>952</v>
      </c>
      <c r="D4" s="159">
        <v>937</v>
      </c>
      <c r="E4" s="155">
        <v>750</v>
      </c>
      <c r="F4" s="151">
        <v>670</v>
      </c>
      <c r="G4" s="166">
        <v>4.5999999999999996</v>
      </c>
    </row>
    <row r="5" spans="1:7" ht="11.1" customHeight="1" x14ac:dyDescent="0.2">
      <c r="A5" s="322" t="s">
        <v>615</v>
      </c>
      <c r="B5" s="155">
        <v>1726</v>
      </c>
      <c r="C5" s="159">
        <v>1480</v>
      </c>
      <c r="D5" s="159">
        <v>1343</v>
      </c>
      <c r="E5" s="155">
        <v>1131</v>
      </c>
      <c r="F5" s="152">
        <v>1076</v>
      </c>
      <c r="G5" s="166">
        <v>7.3</v>
      </c>
    </row>
    <row r="6" spans="1:7" ht="11.1" customHeight="1" x14ac:dyDescent="0.2">
      <c r="A6" s="322" t="s">
        <v>614</v>
      </c>
      <c r="B6" s="155">
        <v>3838</v>
      </c>
      <c r="C6" s="159">
        <v>3661</v>
      </c>
      <c r="D6" s="159">
        <v>3209</v>
      </c>
      <c r="E6" s="155">
        <v>2730</v>
      </c>
      <c r="F6" s="152">
        <v>2388</v>
      </c>
      <c r="G6" s="166">
        <v>16.3</v>
      </c>
    </row>
    <row r="7" spans="1:7" ht="11.1" customHeight="1" x14ac:dyDescent="0.2">
      <c r="A7" s="322" t="s">
        <v>613</v>
      </c>
      <c r="B7" s="155">
        <v>4131</v>
      </c>
      <c r="C7" s="159">
        <v>5519</v>
      </c>
      <c r="D7" s="159">
        <v>5287</v>
      </c>
      <c r="E7" s="155">
        <v>4948</v>
      </c>
      <c r="F7" s="152">
        <v>4932</v>
      </c>
      <c r="G7" s="166">
        <v>33.6</v>
      </c>
    </row>
    <row r="8" spans="1:7" ht="11.1" customHeight="1" x14ac:dyDescent="0.2">
      <c r="A8" s="322" t="s">
        <v>400</v>
      </c>
      <c r="B8" s="155">
        <v>2665</v>
      </c>
      <c r="C8" s="159">
        <v>3502</v>
      </c>
      <c r="D8" s="159">
        <v>3277</v>
      </c>
      <c r="E8" s="155">
        <v>3042</v>
      </c>
      <c r="F8" s="152">
        <v>3084</v>
      </c>
      <c r="G8" s="166">
        <v>21</v>
      </c>
    </row>
    <row r="9" spans="1:7" ht="11.1" customHeight="1" x14ac:dyDescent="0.2">
      <c r="A9" s="195" t="s">
        <v>399</v>
      </c>
      <c r="B9" s="159">
        <v>1832</v>
      </c>
      <c r="C9" s="159">
        <v>2407</v>
      </c>
      <c r="D9" s="159">
        <v>2458</v>
      </c>
      <c r="E9" s="155">
        <v>2463</v>
      </c>
      <c r="F9" s="152">
        <v>2541</v>
      </c>
      <c r="G9" s="166">
        <v>17.3</v>
      </c>
    </row>
    <row r="10" spans="1:7" ht="12" customHeight="1" x14ac:dyDescent="0.2">
      <c r="A10" s="196" t="s">
        <v>7</v>
      </c>
      <c r="B10" s="176">
        <v>15302</v>
      </c>
      <c r="C10" s="176">
        <v>17521</v>
      </c>
      <c r="D10" s="176">
        <v>16511</v>
      </c>
      <c r="E10" s="318">
        <v>15064</v>
      </c>
      <c r="F10" s="308">
        <v>14691</v>
      </c>
      <c r="G10" s="307">
        <v>100</v>
      </c>
    </row>
  </sheetData>
  <mergeCells count="6">
    <mergeCell ref="F2:G2"/>
    <mergeCell ref="E2:E3"/>
    <mergeCell ref="A2:A3"/>
    <mergeCell ref="C2:C3"/>
    <mergeCell ref="D2:D3"/>
    <mergeCell ref="B2:B3"/>
  </mergeCells>
  <pageMargins left="0.75" right="0.75" top="1" bottom="1" header="0.5" footer="0.5"/>
  <pageSetup paperSize="9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526A8-1F8C-4B5D-9FD3-156A586F75F3}">
  <dimension ref="A1:G14"/>
  <sheetViews>
    <sheetView workbookViewId="0"/>
  </sheetViews>
  <sheetFormatPr defaultRowHeight="11.25" x14ac:dyDescent="0.2"/>
  <cols>
    <col min="1" max="1" width="30.7109375" style="151" customWidth="1"/>
    <col min="2" max="5" width="10.7109375" style="151" customWidth="1"/>
    <col min="6" max="7" width="12.7109375" style="151" customWidth="1"/>
    <col min="8" max="16384" width="9.140625" style="151"/>
  </cols>
  <sheetData>
    <row r="1" spans="1:7" ht="12.75" x14ac:dyDescent="0.2">
      <c r="A1" s="321" t="s">
        <v>628</v>
      </c>
      <c r="B1" s="326"/>
      <c r="C1" s="326"/>
      <c r="D1" s="326"/>
      <c r="E1" s="326"/>
    </row>
    <row r="2" spans="1:7" ht="12" customHeight="1" x14ac:dyDescent="0.2">
      <c r="A2" s="389" t="s">
        <v>627</v>
      </c>
      <c r="B2" s="401">
        <v>2000</v>
      </c>
      <c r="C2" s="376">
        <v>2008</v>
      </c>
      <c r="D2" s="376">
        <v>2009</v>
      </c>
      <c r="E2" s="402">
        <v>2010</v>
      </c>
      <c r="F2" s="376">
        <v>2011</v>
      </c>
      <c r="G2" s="376"/>
    </row>
    <row r="3" spans="1:7" s="160" customFormat="1" ht="12" customHeight="1" x14ac:dyDescent="0.25">
      <c r="A3" s="389"/>
      <c r="B3" s="368"/>
      <c r="C3" s="376"/>
      <c r="D3" s="376"/>
      <c r="E3" s="403"/>
      <c r="F3" s="320" t="s">
        <v>611</v>
      </c>
      <c r="G3" s="171" t="s">
        <v>617</v>
      </c>
    </row>
    <row r="4" spans="1:7" ht="12" customHeight="1" x14ac:dyDescent="0.2">
      <c r="A4" s="315" t="s">
        <v>626</v>
      </c>
      <c r="B4" s="159">
        <v>1837</v>
      </c>
      <c r="C4" s="152">
        <v>1930</v>
      </c>
      <c r="D4" s="152">
        <v>1747</v>
      </c>
      <c r="E4" s="152">
        <v>1701</v>
      </c>
      <c r="F4" s="152">
        <v>1542</v>
      </c>
      <c r="G4" s="166">
        <v>62</v>
      </c>
    </row>
    <row r="5" spans="1:7" ht="12" customHeight="1" x14ac:dyDescent="0.2">
      <c r="A5" s="289" t="s">
        <v>6</v>
      </c>
      <c r="B5" s="155"/>
      <c r="C5" s="152"/>
      <c r="D5" s="152"/>
      <c r="E5" s="152"/>
      <c r="G5" s="166"/>
    </row>
    <row r="6" spans="1:7" ht="12" customHeight="1" x14ac:dyDescent="0.2">
      <c r="A6" s="299" t="s">
        <v>625</v>
      </c>
      <c r="B6" s="159">
        <v>456</v>
      </c>
      <c r="C6" s="152">
        <v>310</v>
      </c>
      <c r="D6" s="152">
        <v>258</v>
      </c>
      <c r="E6" s="152">
        <v>232</v>
      </c>
      <c r="F6" s="151">
        <v>193</v>
      </c>
      <c r="G6" s="166">
        <v>7.8</v>
      </c>
    </row>
    <row r="7" spans="1:7" ht="12" customHeight="1" x14ac:dyDescent="0.2">
      <c r="A7" s="292" t="s">
        <v>624</v>
      </c>
      <c r="B7" s="155">
        <v>580</v>
      </c>
      <c r="C7" s="152">
        <v>900</v>
      </c>
      <c r="D7" s="152">
        <v>820</v>
      </c>
      <c r="E7" s="152">
        <v>838</v>
      </c>
      <c r="F7" s="151">
        <v>741</v>
      </c>
      <c r="G7" s="166">
        <v>29.8</v>
      </c>
    </row>
    <row r="8" spans="1:7" ht="12" customHeight="1" x14ac:dyDescent="0.2">
      <c r="A8" s="289" t="s">
        <v>623</v>
      </c>
      <c r="B8" s="155">
        <v>1843</v>
      </c>
      <c r="C8" s="152">
        <v>1336</v>
      </c>
      <c r="D8" s="152">
        <v>1050</v>
      </c>
      <c r="E8" s="152">
        <v>975</v>
      </c>
      <c r="F8" s="151">
        <v>939</v>
      </c>
      <c r="G8" s="166">
        <v>37.799999999999997</v>
      </c>
    </row>
    <row r="9" spans="1:7" ht="12" customHeight="1" x14ac:dyDescent="0.2">
      <c r="A9" s="289" t="s">
        <v>6</v>
      </c>
      <c r="B9" s="155"/>
      <c r="C9" s="152"/>
      <c r="D9" s="152"/>
      <c r="E9" s="152"/>
      <c r="G9" s="166"/>
    </row>
    <row r="10" spans="1:7" ht="12" customHeight="1" x14ac:dyDescent="0.2">
      <c r="A10" s="299" t="s">
        <v>622</v>
      </c>
      <c r="B10" s="159">
        <v>782</v>
      </c>
      <c r="C10" s="152">
        <v>668</v>
      </c>
      <c r="D10" s="152">
        <v>510</v>
      </c>
      <c r="E10" s="152">
        <v>431</v>
      </c>
      <c r="F10" s="151">
        <v>405</v>
      </c>
      <c r="G10" s="166">
        <v>16.3</v>
      </c>
    </row>
    <row r="11" spans="1:7" ht="12" customHeight="1" x14ac:dyDescent="0.2">
      <c r="A11" s="325" t="s">
        <v>621</v>
      </c>
      <c r="B11" s="155">
        <v>234</v>
      </c>
      <c r="C11" s="152">
        <v>317</v>
      </c>
      <c r="D11" s="152">
        <v>271</v>
      </c>
      <c r="E11" s="152">
        <v>286</v>
      </c>
      <c r="F11" s="151">
        <v>252</v>
      </c>
      <c r="G11" s="166">
        <v>10.1</v>
      </c>
    </row>
    <row r="12" spans="1:7" ht="12" customHeight="1" x14ac:dyDescent="0.2">
      <c r="A12" s="299" t="s">
        <v>620</v>
      </c>
      <c r="B12" s="159">
        <v>307</v>
      </c>
      <c r="C12" s="152">
        <v>150</v>
      </c>
      <c r="D12" s="152">
        <v>124</v>
      </c>
      <c r="E12" s="152">
        <v>115</v>
      </c>
      <c r="F12" s="151">
        <v>128</v>
      </c>
      <c r="G12" s="166">
        <v>5.0999999999999996</v>
      </c>
    </row>
    <row r="13" spans="1:7" ht="12" customHeight="1" x14ac:dyDescent="0.2">
      <c r="A13" s="289" t="s">
        <v>554</v>
      </c>
      <c r="B13" s="155">
        <v>7</v>
      </c>
      <c r="C13" s="152">
        <v>1</v>
      </c>
      <c r="D13" s="152">
        <v>7</v>
      </c>
      <c r="E13" s="152">
        <v>2</v>
      </c>
      <c r="F13" s="151">
        <v>5</v>
      </c>
      <c r="G13" s="166">
        <v>0.2</v>
      </c>
    </row>
    <row r="14" spans="1:7" s="158" customFormat="1" ht="12" customHeight="1" x14ac:dyDescent="0.2">
      <c r="A14" s="186" t="s">
        <v>7</v>
      </c>
      <c r="B14" s="176">
        <v>3687</v>
      </c>
      <c r="C14" s="185">
        <v>3267</v>
      </c>
      <c r="D14" s="185">
        <v>2804</v>
      </c>
      <c r="E14" s="185">
        <v>2678</v>
      </c>
      <c r="F14" s="185">
        <v>2486</v>
      </c>
      <c r="G14" s="184">
        <v>100</v>
      </c>
    </row>
  </sheetData>
  <mergeCells count="6">
    <mergeCell ref="F2:G2"/>
    <mergeCell ref="E2:E3"/>
    <mergeCell ref="D2:D3"/>
    <mergeCell ref="A2:A3"/>
    <mergeCell ref="C2:C3"/>
    <mergeCell ref="B2:B3"/>
  </mergeCells>
  <pageMargins left="0.75" right="0.75" top="1" bottom="1" header="0.5" footer="0.5"/>
  <pageSetup paperSize="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D47CB-849A-4A07-AE8B-3379F95A35D0}">
  <dimension ref="A1:E35"/>
  <sheetViews>
    <sheetView workbookViewId="0"/>
  </sheetViews>
  <sheetFormatPr defaultRowHeight="11.25" x14ac:dyDescent="0.2"/>
  <cols>
    <col min="1" max="1" width="12.85546875" style="151" customWidth="1"/>
    <col min="2" max="5" width="14.7109375" style="151" customWidth="1"/>
    <col min="6" max="16384" width="9.140625" style="151"/>
  </cols>
  <sheetData>
    <row r="1" spans="1:5" s="305" customFormat="1" ht="12.75" x14ac:dyDescent="0.2">
      <c r="A1" s="333" t="s">
        <v>652</v>
      </c>
      <c r="B1" s="332"/>
      <c r="C1" s="332"/>
      <c r="D1" s="332"/>
      <c r="E1" s="332"/>
    </row>
    <row r="2" spans="1:5" ht="11.45" customHeight="1" x14ac:dyDescent="0.2">
      <c r="A2" s="401" t="s">
        <v>651</v>
      </c>
      <c r="B2" s="376" t="s">
        <v>599</v>
      </c>
      <c r="C2" s="376"/>
      <c r="D2" s="376"/>
      <c r="E2" s="376"/>
    </row>
    <row r="3" spans="1:5" ht="14.25" customHeight="1" x14ac:dyDescent="0.2">
      <c r="A3" s="406"/>
      <c r="B3" s="401" t="s">
        <v>650</v>
      </c>
      <c r="C3" s="320" t="s">
        <v>649</v>
      </c>
      <c r="D3" s="320" t="s">
        <v>648</v>
      </c>
      <c r="E3" s="401" t="s">
        <v>407</v>
      </c>
    </row>
    <row r="4" spans="1:5" ht="15" customHeight="1" x14ac:dyDescent="0.2">
      <c r="A4" s="403"/>
      <c r="B4" s="368"/>
      <c r="C4" s="376" t="s">
        <v>647</v>
      </c>
      <c r="D4" s="407"/>
      <c r="E4" s="368"/>
    </row>
    <row r="5" spans="1:5" ht="11.1" customHeight="1" x14ac:dyDescent="0.2">
      <c r="A5" s="191">
        <v>2000</v>
      </c>
      <c r="B5" s="291">
        <v>88</v>
      </c>
      <c r="C5" s="291">
        <v>282</v>
      </c>
      <c r="D5" s="291">
        <v>402</v>
      </c>
      <c r="E5" s="291">
        <v>772</v>
      </c>
    </row>
    <row r="6" spans="1:5" ht="11.1" customHeight="1" x14ac:dyDescent="0.2">
      <c r="A6" s="191">
        <v>2001</v>
      </c>
      <c r="B6" s="291">
        <v>58</v>
      </c>
      <c r="C6" s="291">
        <v>319</v>
      </c>
      <c r="D6" s="291">
        <v>411</v>
      </c>
      <c r="E6" s="291">
        <v>788</v>
      </c>
    </row>
    <row r="7" spans="1:5" ht="11.1" customHeight="1" x14ac:dyDescent="0.2">
      <c r="A7" s="191">
        <v>2002</v>
      </c>
      <c r="B7" s="159">
        <v>86</v>
      </c>
      <c r="C7" s="159">
        <v>351</v>
      </c>
      <c r="D7" s="159">
        <v>621</v>
      </c>
      <c r="E7" s="291">
        <v>1058</v>
      </c>
    </row>
    <row r="8" spans="1:5" ht="11.1" customHeight="1" x14ac:dyDescent="0.2">
      <c r="A8" s="191">
        <v>2003</v>
      </c>
      <c r="B8" s="159">
        <v>86</v>
      </c>
      <c r="C8" s="159">
        <v>356</v>
      </c>
      <c r="D8" s="159">
        <v>658</v>
      </c>
      <c r="E8" s="291">
        <v>1100</v>
      </c>
    </row>
    <row r="9" spans="1:5" ht="11.1" customHeight="1" x14ac:dyDescent="0.2">
      <c r="A9" s="191">
        <v>2004</v>
      </c>
      <c r="B9" s="159">
        <v>112</v>
      </c>
      <c r="C9" s="159">
        <v>371</v>
      </c>
      <c r="D9" s="159">
        <v>596</v>
      </c>
      <c r="E9" s="291">
        <v>1079</v>
      </c>
    </row>
    <row r="10" spans="1:5" ht="11.1" customHeight="1" x14ac:dyDescent="0.2">
      <c r="A10" s="301">
        <v>2005</v>
      </c>
      <c r="B10" s="159">
        <v>82</v>
      </c>
      <c r="C10" s="159">
        <v>329</v>
      </c>
      <c r="D10" s="159">
        <v>603</v>
      </c>
      <c r="E10" s="291">
        <v>1014</v>
      </c>
    </row>
    <row r="11" spans="1:5" x14ac:dyDescent="0.2">
      <c r="A11" s="191">
        <v>2006</v>
      </c>
      <c r="B11" s="159">
        <v>77</v>
      </c>
      <c r="C11" s="159">
        <v>334</v>
      </c>
      <c r="D11" s="159">
        <v>504</v>
      </c>
      <c r="E11" s="159">
        <v>915</v>
      </c>
    </row>
    <row r="12" spans="1:5" x14ac:dyDescent="0.2">
      <c r="A12" s="191">
        <v>2007</v>
      </c>
      <c r="B12" s="159">
        <v>90</v>
      </c>
      <c r="C12" s="54">
        <v>307</v>
      </c>
      <c r="D12" s="54">
        <v>605</v>
      </c>
      <c r="E12" s="54">
        <v>1002</v>
      </c>
    </row>
    <row r="13" spans="1:5" x14ac:dyDescent="0.2">
      <c r="A13" s="191">
        <v>2008</v>
      </c>
      <c r="B13" s="159">
        <v>26</v>
      </c>
      <c r="C13" s="54">
        <v>290</v>
      </c>
      <c r="D13" s="54">
        <v>585</v>
      </c>
      <c r="E13" s="54">
        <v>901</v>
      </c>
    </row>
    <row r="14" spans="1:5" x14ac:dyDescent="0.2">
      <c r="A14" s="191">
        <v>2009</v>
      </c>
      <c r="B14" s="159">
        <v>54</v>
      </c>
      <c r="C14" s="54">
        <v>272</v>
      </c>
      <c r="D14" s="54">
        <v>489</v>
      </c>
      <c r="E14" s="54">
        <v>815</v>
      </c>
    </row>
    <row r="15" spans="1:5" x14ac:dyDescent="0.2">
      <c r="A15" s="191">
        <v>2010</v>
      </c>
      <c r="B15" s="331">
        <v>62</v>
      </c>
      <c r="C15" s="54">
        <v>255</v>
      </c>
      <c r="D15" s="54">
        <v>508</v>
      </c>
      <c r="E15" s="54">
        <v>825</v>
      </c>
    </row>
    <row r="16" spans="1:5" x14ac:dyDescent="0.2">
      <c r="A16" s="191">
        <v>2011</v>
      </c>
      <c r="B16" s="331">
        <v>31</v>
      </c>
      <c r="C16" s="54">
        <v>205</v>
      </c>
      <c r="D16" s="54">
        <v>414</v>
      </c>
      <c r="E16" s="54">
        <v>650</v>
      </c>
    </row>
    <row r="17" spans="1:5" ht="11.1" customHeight="1" x14ac:dyDescent="0.2">
      <c r="A17" s="151" t="s">
        <v>6</v>
      </c>
      <c r="B17" s="159"/>
      <c r="C17" s="159"/>
      <c r="D17" s="159"/>
      <c r="E17" s="159"/>
    </row>
    <row r="18" spans="1:5" ht="11.1" customHeight="1" x14ac:dyDescent="0.2">
      <c r="A18" s="328" t="s">
        <v>646</v>
      </c>
      <c r="B18" s="257" t="s">
        <v>72</v>
      </c>
      <c r="C18" s="257">
        <v>3</v>
      </c>
      <c r="D18" s="257">
        <v>8</v>
      </c>
      <c r="E18" s="257">
        <v>11</v>
      </c>
    </row>
    <row r="19" spans="1:5" ht="11.1" customHeight="1" x14ac:dyDescent="0.2">
      <c r="A19" s="328" t="s">
        <v>645</v>
      </c>
      <c r="B19" s="257">
        <v>2</v>
      </c>
      <c r="C19" s="257">
        <v>7</v>
      </c>
      <c r="D19" s="257">
        <v>11</v>
      </c>
      <c r="E19" s="257">
        <v>20</v>
      </c>
    </row>
    <row r="20" spans="1:5" ht="11.1" customHeight="1" x14ac:dyDescent="0.2">
      <c r="A20" s="328" t="s">
        <v>644</v>
      </c>
      <c r="B20" s="257" t="s">
        <v>72</v>
      </c>
      <c r="C20" s="257">
        <v>4</v>
      </c>
      <c r="D20" s="257">
        <v>8</v>
      </c>
      <c r="E20" s="257">
        <v>12</v>
      </c>
    </row>
    <row r="21" spans="1:5" ht="11.1" customHeight="1" x14ac:dyDescent="0.2">
      <c r="A21" s="328" t="s">
        <v>643</v>
      </c>
      <c r="B21" s="257" t="s">
        <v>72</v>
      </c>
      <c r="C21" s="257">
        <v>3</v>
      </c>
      <c r="D21" s="257">
        <v>3</v>
      </c>
      <c r="E21" s="257">
        <v>6</v>
      </c>
    </row>
    <row r="22" spans="1:5" ht="11.1" customHeight="1" x14ac:dyDescent="0.2">
      <c r="A22" s="330" t="s">
        <v>642</v>
      </c>
      <c r="B22" s="257">
        <v>1</v>
      </c>
      <c r="C22" s="257" t="s">
        <v>72</v>
      </c>
      <c r="D22" s="257">
        <v>8</v>
      </c>
      <c r="E22" s="257">
        <v>9</v>
      </c>
    </row>
    <row r="23" spans="1:5" ht="11.1" customHeight="1" x14ac:dyDescent="0.2">
      <c r="A23" s="329" t="s">
        <v>641</v>
      </c>
      <c r="B23" s="257" t="s">
        <v>72</v>
      </c>
      <c r="C23" s="257">
        <v>4</v>
      </c>
      <c r="D23" s="257">
        <v>4</v>
      </c>
      <c r="E23" s="257">
        <v>8</v>
      </c>
    </row>
    <row r="24" spans="1:5" ht="11.1" customHeight="1" x14ac:dyDescent="0.2">
      <c r="A24" s="328" t="s">
        <v>640</v>
      </c>
      <c r="B24" s="257">
        <v>1</v>
      </c>
      <c r="C24" s="257">
        <v>6</v>
      </c>
      <c r="D24" s="257">
        <v>18</v>
      </c>
      <c r="E24" s="257">
        <v>25</v>
      </c>
    </row>
    <row r="25" spans="1:5" ht="11.1" customHeight="1" x14ac:dyDescent="0.2">
      <c r="A25" s="328" t="s">
        <v>639</v>
      </c>
      <c r="B25" s="257">
        <v>2</v>
      </c>
      <c r="C25" s="257">
        <v>15</v>
      </c>
      <c r="D25" s="257">
        <v>41</v>
      </c>
      <c r="E25" s="257">
        <v>58</v>
      </c>
    </row>
    <row r="26" spans="1:5" ht="11.1" customHeight="1" x14ac:dyDescent="0.2">
      <c r="A26" s="328" t="s">
        <v>638</v>
      </c>
      <c r="B26" s="257">
        <v>1</v>
      </c>
      <c r="C26" s="257">
        <v>3</v>
      </c>
      <c r="D26" s="257">
        <v>8</v>
      </c>
      <c r="E26" s="257">
        <v>12</v>
      </c>
    </row>
    <row r="27" spans="1:5" ht="11.1" customHeight="1" x14ac:dyDescent="0.2">
      <c r="A27" s="328" t="s">
        <v>637</v>
      </c>
      <c r="B27" s="257" t="s">
        <v>72</v>
      </c>
      <c r="C27" s="257">
        <v>3</v>
      </c>
      <c r="D27" s="257">
        <v>3</v>
      </c>
      <c r="E27" s="257">
        <v>6</v>
      </c>
    </row>
    <row r="28" spans="1:5" ht="11.1" customHeight="1" x14ac:dyDescent="0.2">
      <c r="A28" s="328" t="s">
        <v>636</v>
      </c>
      <c r="B28" s="257">
        <v>3</v>
      </c>
      <c r="C28" s="257">
        <v>23</v>
      </c>
      <c r="D28" s="257">
        <v>38</v>
      </c>
      <c r="E28" s="257">
        <v>64</v>
      </c>
    </row>
    <row r="29" spans="1:5" ht="11.1" customHeight="1" x14ac:dyDescent="0.2">
      <c r="A29" s="328" t="s">
        <v>635</v>
      </c>
      <c r="B29" s="257">
        <v>11</v>
      </c>
      <c r="C29" s="257">
        <v>71</v>
      </c>
      <c r="D29" s="257">
        <v>122</v>
      </c>
      <c r="E29" s="257">
        <v>204</v>
      </c>
    </row>
    <row r="30" spans="1:5" ht="11.1" customHeight="1" x14ac:dyDescent="0.2">
      <c r="A30" s="328" t="s">
        <v>634</v>
      </c>
      <c r="B30" s="257" t="s">
        <v>72</v>
      </c>
      <c r="C30" s="257" t="s">
        <v>72</v>
      </c>
      <c r="D30" s="257">
        <v>1</v>
      </c>
      <c r="E30" s="257">
        <v>1</v>
      </c>
    </row>
    <row r="31" spans="1:5" ht="11.1" customHeight="1" x14ac:dyDescent="0.2">
      <c r="A31" s="329" t="s">
        <v>633</v>
      </c>
      <c r="B31" s="257" t="s">
        <v>72</v>
      </c>
      <c r="C31" s="257">
        <v>3</v>
      </c>
      <c r="D31" s="257">
        <v>6</v>
      </c>
      <c r="E31" s="257">
        <v>9</v>
      </c>
    </row>
    <row r="32" spans="1:5" ht="11.1" customHeight="1" x14ac:dyDescent="0.2">
      <c r="A32" s="328" t="s">
        <v>632</v>
      </c>
      <c r="B32" s="257">
        <v>5</v>
      </c>
      <c r="C32" s="257">
        <v>16</v>
      </c>
      <c r="D32" s="257">
        <v>40</v>
      </c>
      <c r="E32" s="257">
        <v>61</v>
      </c>
    </row>
    <row r="33" spans="1:5" ht="11.1" customHeight="1" x14ac:dyDescent="0.2">
      <c r="A33" s="328" t="s">
        <v>631</v>
      </c>
      <c r="B33" s="257" t="s">
        <v>72</v>
      </c>
      <c r="C33" s="257">
        <v>1</v>
      </c>
      <c r="D33" s="257">
        <v>6</v>
      </c>
      <c r="E33" s="257">
        <v>7</v>
      </c>
    </row>
    <row r="34" spans="1:5" ht="11.1" customHeight="1" x14ac:dyDescent="0.2">
      <c r="A34" s="328" t="s">
        <v>630</v>
      </c>
      <c r="B34" s="257" t="s">
        <v>72</v>
      </c>
      <c r="C34" s="257">
        <v>2</v>
      </c>
      <c r="D34" s="257">
        <v>5</v>
      </c>
      <c r="E34" s="257">
        <v>7</v>
      </c>
    </row>
    <row r="35" spans="1:5" x14ac:dyDescent="0.2">
      <c r="A35" s="328" t="s">
        <v>629</v>
      </c>
      <c r="B35" s="327" t="s">
        <v>72</v>
      </c>
      <c r="C35" s="327">
        <v>9</v>
      </c>
      <c r="D35" s="327">
        <v>23</v>
      </c>
      <c r="E35" s="327">
        <v>32</v>
      </c>
    </row>
  </sheetData>
  <mergeCells count="5">
    <mergeCell ref="A2:A4"/>
    <mergeCell ref="B2:E2"/>
    <mergeCell ref="C4:D4"/>
    <mergeCell ref="B3:B4"/>
    <mergeCell ref="E3:E4"/>
  </mergeCells>
  <pageMargins left="0.75" right="0.75" top="1" bottom="1" header="0.5" footer="0.5"/>
  <pageSetup paperSize="9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EEAFD-B7E9-4217-BDAF-C5FCC4464FA6}">
  <dimension ref="A1:E15"/>
  <sheetViews>
    <sheetView workbookViewId="0"/>
  </sheetViews>
  <sheetFormatPr defaultRowHeight="15" x14ac:dyDescent="0.25"/>
  <cols>
    <col min="1" max="1" width="10.140625" style="334" customWidth="1"/>
    <col min="2" max="5" width="15" style="334" customWidth="1"/>
    <col min="6" max="16384" width="9.140625" style="334"/>
  </cols>
  <sheetData>
    <row r="1" spans="1:5" x14ac:dyDescent="0.25">
      <c r="A1" s="344" t="s">
        <v>658</v>
      </c>
      <c r="B1" s="343"/>
      <c r="C1" s="335"/>
      <c r="D1" s="335"/>
      <c r="E1" s="335"/>
    </row>
    <row r="2" spans="1:5" x14ac:dyDescent="0.25">
      <c r="A2" s="411" t="s">
        <v>253</v>
      </c>
      <c r="B2" s="408" t="s">
        <v>657</v>
      </c>
      <c r="C2" s="408"/>
      <c r="D2" s="409" t="s">
        <v>656</v>
      </c>
      <c r="E2" s="410"/>
    </row>
    <row r="3" spans="1:5" ht="23.25" customHeight="1" x14ac:dyDescent="0.25">
      <c r="A3" s="412"/>
      <c r="B3" s="341" t="s">
        <v>654</v>
      </c>
      <c r="C3" s="342" t="s">
        <v>655</v>
      </c>
      <c r="D3" s="341" t="s">
        <v>654</v>
      </c>
      <c r="E3" s="340" t="s">
        <v>653</v>
      </c>
    </row>
    <row r="4" spans="1:5" x14ac:dyDescent="0.25">
      <c r="A4" s="337">
        <v>2000</v>
      </c>
      <c r="B4" s="336">
        <v>28220</v>
      </c>
      <c r="C4" s="335">
        <v>86.2</v>
      </c>
      <c r="D4" s="335">
        <v>153</v>
      </c>
      <c r="E4" s="335">
        <v>4.7</v>
      </c>
    </row>
    <row r="5" spans="1:5" x14ac:dyDescent="0.25">
      <c r="A5" s="337">
        <v>2001</v>
      </c>
      <c r="B5" s="336">
        <v>26369</v>
      </c>
      <c r="C5" s="335">
        <v>79.599999999999994</v>
      </c>
      <c r="D5" s="335">
        <v>128</v>
      </c>
      <c r="E5" s="335">
        <v>3.9</v>
      </c>
    </row>
    <row r="6" spans="1:5" x14ac:dyDescent="0.25">
      <c r="A6" s="337">
        <v>2002</v>
      </c>
      <c r="B6" s="336">
        <v>26072</v>
      </c>
      <c r="C6" s="335">
        <v>78.2</v>
      </c>
      <c r="D6" s="335">
        <v>170</v>
      </c>
      <c r="E6" s="335">
        <v>5.0999999999999996</v>
      </c>
    </row>
    <row r="7" spans="1:5" x14ac:dyDescent="0.25">
      <c r="A7" s="337">
        <v>2003</v>
      </c>
      <c r="B7" s="336">
        <v>26392</v>
      </c>
      <c r="C7" s="335">
        <v>77.7</v>
      </c>
      <c r="D7" s="335">
        <v>135</v>
      </c>
      <c r="E7" s="339">
        <v>4</v>
      </c>
    </row>
    <row r="8" spans="1:5" x14ac:dyDescent="0.25">
      <c r="A8" s="337">
        <v>2004</v>
      </c>
      <c r="B8" s="336">
        <v>24355</v>
      </c>
      <c r="C8" s="335">
        <v>72.8</v>
      </c>
      <c r="D8" s="335">
        <v>163</v>
      </c>
      <c r="E8" s="335">
        <v>4.9000000000000004</v>
      </c>
    </row>
    <row r="9" spans="1:5" x14ac:dyDescent="0.25">
      <c r="A9" s="337">
        <v>2005</v>
      </c>
      <c r="B9" s="336">
        <v>24346</v>
      </c>
      <c r="C9" s="335">
        <v>72.3</v>
      </c>
      <c r="D9" s="335">
        <v>130</v>
      </c>
      <c r="E9" s="335">
        <v>3.9</v>
      </c>
    </row>
    <row r="10" spans="1:5" x14ac:dyDescent="0.25">
      <c r="A10" s="337">
        <v>2006</v>
      </c>
      <c r="B10" s="336">
        <v>23038</v>
      </c>
      <c r="C10" s="335">
        <v>67.2</v>
      </c>
      <c r="D10" s="335">
        <v>125</v>
      </c>
      <c r="E10" s="335">
        <v>3.6</v>
      </c>
    </row>
    <row r="11" spans="1:5" x14ac:dyDescent="0.25">
      <c r="A11" s="337">
        <v>2007</v>
      </c>
      <c r="B11" s="336">
        <v>21154</v>
      </c>
      <c r="C11" s="335">
        <v>61.5</v>
      </c>
      <c r="D11" s="335">
        <v>119</v>
      </c>
      <c r="E11" s="335">
        <v>3.5</v>
      </c>
    </row>
    <row r="12" spans="1:5" x14ac:dyDescent="0.25">
      <c r="A12" s="337">
        <v>2008</v>
      </c>
      <c r="B12" s="336">
        <v>22458</v>
      </c>
      <c r="C12" s="339">
        <v>66</v>
      </c>
      <c r="D12" s="335">
        <v>118</v>
      </c>
      <c r="E12" s="335">
        <v>3.5</v>
      </c>
    </row>
    <row r="13" spans="1:5" x14ac:dyDescent="0.25">
      <c r="A13" s="337">
        <v>2009</v>
      </c>
      <c r="B13" s="336">
        <v>18693</v>
      </c>
      <c r="C13" s="335">
        <v>56.5</v>
      </c>
      <c r="D13" s="335">
        <v>100</v>
      </c>
      <c r="E13" s="339">
        <v>3</v>
      </c>
    </row>
    <row r="14" spans="1:5" x14ac:dyDescent="0.25">
      <c r="A14" s="337">
        <v>2010</v>
      </c>
      <c r="B14" s="336">
        <v>20123</v>
      </c>
      <c r="C14" s="335">
        <v>60.7</v>
      </c>
      <c r="D14" s="338">
        <v>96</v>
      </c>
      <c r="E14" s="335">
        <v>2.9</v>
      </c>
    </row>
    <row r="15" spans="1:5" x14ac:dyDescent="0.25">
      <c r="A15" s="337">
        <v>2011</v>
      </c>
      <c r="B15" s="336">
        <v>17448</v>
      </c>
      <c r="C15" s="335">
        <v>52.1</v>
      </c>
      <c r="D15" s="335">
        <v>81</v>
      </c>
      <c r="E15" s="335">
        <v>2.4</v>
      </c>
    </row>
  </sheetData>
  <mergeCells count="3">
    <mergeCell ref="B2:C2"/>
    <mergeCell ref="D2:E2"/>
    <mergeCell ref="A2:A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37458-A5A6-4AEB-9E8C-BDC556505AFC}">
  <dimension ref="A1:E33"/>
  <sheetViews>
    <sheetView workbookViewId="0"/>
  </sheetViews>
  <sheetFormatPr defaultRowHeight="11.25" x14ac:dyDescent="0.2"/>
  <cols>
    <col min="1" max="1" width="33" style="1" customWidth="1"/>
    <col min="2" max="5" width="9.5703125" style="1" customWidth="1"/>
    <col min="6" max="16384" width="9.140625" style="1"/>
  </cols>
  <sheetData>
    <row r="1" spans="1:5" s="8" customFormat="1" ht="12" thickBot="1" x14ac:dyDescent="0.3">
      <c r="A1" s="29" t="s">
        <v>71</v>
      </c>
    </row>
    <row r="2" spans="1:5" x14ac:dyDescent="0.2">
      <c r="A2" s="51" t="s">
        <v>37</v>
      </c>
      <c r="B2" s="35">
        <v>2000</v>
      </c>
      <c r="C2" s="35">
        <v>2009</v>
      </c>
      <c r="D2" s="35">
        <v>2010</v>
      </c>
      <c r="E2" s="23">
        <v>2011</v>
      </c>
    </row>
    <row r="3" spans="1:5" s="15" customFormat="1" x14ac:dyDescent="0.2">
      <c r="A3" s="50" t="s">
        <v>70</v>
      </c>
      <c r="B3" s="21">
        <v>176</v>
      </c>
      <c r="C3" s="46">
        <v>175</v>
      </c>
      <c r="D3" s="46">
        <v>175</v>
      </c>
      <c r="E3" s="46">
        <v>173</v>
      </c>
    </row>
    <row r="4" spans="1:5" s="15" customFormat="1" x14ac:dyDescent="0.2">
      <c r="A4" s="49" t="s">
        <v>69</v>
      </c>
      <c r="B4" s="21">
        <v>84277</v>
      </c>
      <c r="C4" s="46">
        <v>71489</v>
      </c>
      <c r="D4" s="46">
        <v>71537</v>
      </c>
      <c r="E4" s="46">
        <v>71497</v>
      </c>
    </row>
    <row r="5" spans="1:5" s="15" customFormat="1" x14ac:dyDescent="0.2">
      <c r="A5" s="38" t="s">
        <v>68</v>
      </c>
      <c r="B5" s="21">
        <v>57632</v>
      </c>
      <c r="C5" s="46">
        <v>44406</v>
      </c>
      <c r="D5" s="46">
        <v>44388</v>
      </c>
      <c r="E5" s="46">
        <v>44403</v>
      </c>
    </row>
    <row r="6" spans="1:5" x14ac:dyDescent="0.2">
      <c r="A6" s="38" t="s">
        <v>67</v>
      </c>
      <c r="B6" s="21">
        <f>+B4-B5</f>
        <v>26645</v>
      </c>
      <c r="C6" s="21">
        <v>27083</v>
      </c>
      <c r="D6" s="21">
        <v>27149</v>
      </c>
      <c r="E6" s="21">
        <v>27094</v>
      </c>
    </row>
    <row r="7" spans="1:5" x14ac:dyDescent="0.2">
      <c r="A7" s="45" t="s">
        <v>66</v>
      </c>
      <c r="B7" s="21">
        <v>83430</v>
      </c>
      <c r="C7" s="46">
        <v>71064</v>
      </c>
      <c r="D7" s="46">
        <v>71216</v>
      </c>
      <c r="E7" s="46">
        <v>71160</v>
      </c>
    </row>
    <row r="8" spans="1:5" x14ac:dyDescent="0.2">
      <c r="A8" s="12" t="s">
        <v>6</v>
      </c>
      <c r="B8" s="21"/>
      <c r="C8" s="21"/>
      <c r="D8" s="21"/>
      <c r="E8" s="21"/>
    </row>
    <row r="9" spans="1:5" x14ac:dyDescent="0.2">
      <c r="A9" s="43" t="s">
        <v>57</v>
      </c>
      <c r="B9" s="21">
        <v>15513</v>
      </c>
      <c r="C9" s="46">
        <v>8791</v>
      </c>
      <c r="D9" s="46">
        <v>8775</v>
      </c>
      <c r="E9" s="46">
        <v>8756</v>
      </c>
    </row>
    <row r="10" spans="1:5" x14ac:dyDescent="0.2">
      <c r="A10" s="43" t="s">
        <v>56</v>
      </c>
      <c r="B10" s="21">
        <v>11999</v>
      </c>
      <c r="C10" s="46">
        <v>6925</v>
      </c>
      <c r="D10" s="46">
        <v>6813</v>
      </c>
      <c r="E10" s="46">
        <v>6871</v>
      </c>
    </row>
    <row r="11" spans="1:5" x14ac:dyDescent="0.2">
      <c r="A11" s="43" t="s">
        <v>55</v>
      </c>
      <c r="B11" s="21">
        <v>6219</v>
      </c>
      <c r="C11" s="46">
        <v>2648</v>
      </c>
      <c r="D11" s="46">
        <v>2667</v>
      </c>
      <c r="E11" s="46">
        <v>2667</v>
      </c>
    </row>
    <row r="12" spans="1:5" x14ac:dyDescent="0.2">
      <c r="A12" s="44" t="s">
        <v>54</v>
      </c>
      <c r="B12" s="21">
        <v>5881</v>
      </c>
      <c r="C12" s="46">
        <v>3366</v>
      </c>
      <c r="D12" s="46">
        <v>3407</v>
      </c>
      <c r="E12" s="46">
        <v>3432</v>
      </c>
    </row>
    <row r="13" spans="1:5" x14ac:dyDescent="0.2">
      <c r="A13" s="43" t="s">
        <v>53</v>
      </c>
      <c r="B13" s="21">
        <v>13549</v>
      </c>
      <c r="C13" s="46">
        <v>11097</v>
      </c>
      <c r="D13" s="46">
        <v>11101</v>
      </c>
      <c r="E13" s="46">
        <v>11057</v>
      </c>
    </row>
    <row r="14" spans="1:5" x14ac:dyDescent="0.2">
      <c r="A14" s="43" t="s">
        <v>65</v>
      </c>
      <c r="B14" s="21">
        <v>4395</v>
      </c>
      <c r="C14" s="46">
        <v>3413</v>
      </c>
      <c r="D14" s="46">
        <v>3379</v>
      </c>
      <c r="E14" s="46">
        <v>3364</v>
      </c>
    </row>
    <row r="15" spans="1:5" s="15" customFormat="1" x14ac:dyDescent="0.2">
      <c r="A15" s="47" t="s">
        <v>64</v>
      </c>
      <c r="B15" s="42">
        <v>81.8</v>
      </c>
      <c r="C15" s="41">
        <v>70.962176373122205</v>
      </c>
      <c r="D15" s="41">
        <v>71.317827594239048</v>
      </c>
      <c r="E15" s="48">
        <v>71.462062994069626</v>
      </c>
    </row>
    <row r="16" spans="1:5" x14ac:dyDescent="0.2">
      <c r="A16" s="12" t="s">
        <v>6</v>
      </c>
      <c r="B16" s="42"/>
      <c r="C16" s="41"/>
      <c r="D16" s="41"/>
      <c r="E16" s="15"/>
    </row>
    <row r="17" spans="1:5" x14ac:dyDescent="0.2">
      <c r="A17" s="31" t="s">
        <v>10</v>
      </c>
      <c r="B17" s="42">
        <v>134.5</v>
      </c>
      <c r="C17" s="41">
        <v>108.00113385797501</v>
      </c>
      <c r="D17" s="41">
        <v>107.17056443356203</v>
      </c>
      <c r="E17" s="41">
        <v>107.19862348071109</v>
      </c>
    </row>
    <row r="18" spans="1:5" x14ac:dyDescent="0.2">
      <c r="A18" s="45" t="s">
        <v>63</v>
      </c>
      <c r="B18" s="21">
        <v>11986</v>
      </c>
      <c r="C18" s="46">
        <v>11602</v>
      </c>
      <c r="D18" s="46">
        <v>13461</v>
      </c>
      <c r="E18" s="46" t="s">
        <v>0</v>
      </c>
    </row>
    <row r="19" spans="1:5" s="15" customFormat="1" ht="11.25" customHeight="1" x14ac:dyDescent="0.2">
      <c r="A19" s="47" t="s">
        <v>62</v>
      </c>
      <c r="B19" s="21">
        <v>54932</v>
      </c>
      <c r="C19" s="46">
        <v>49650</v>
      </c>
      <c r="D19" s="46">
        <v>49455</v>
      </c>
      <c r="E19" s="46" t="s">
        <v>0</v>
      </c>
    </row>
    <row r="20" spans="1:5" x14ac:dyDescent="0.2">
      <c r="A20" s="45" t="s">
        <v>61</v>
      </c>
      <c r="B20" s="21">
        <v>2610</v>
      </c>
      <c r="C20" s="21">
        <v>2528</v>
      </c>
      <c r="D20" s="21">
        <v>2458.33</v>
      </c>
      <c r="E20" s="21">
        <v>2488</v>
      </c>
    </row>
    <row r="21" spans="1:5" x14ac:dyDescent="0.2">
      <c r="A21" s="15" t="s">
        <v>60</v>
      </c>
      <c r="B21" s="21">
        <v>40534</v>
      </c>
      <c r="C21" s="21">
        <v>129469</v>
      </c>
      <c r="D21" s="21">
        <v>130070</v>
      </c>
      <c r="E21" s="21">
        <v>181560</v>
      </c>
    </row>
    <row r="22" spans="1:5" x14ac:dyDescent="0.2">
      <c r="A22" s="8" t="s">
        <v>59</v>
      </c>
      <c r="B22" s="21">
        <v>23238</v>
      </c>
      <c r="C22" s="21">
        <v>20119</v>
      </c>
      <c r="D22" s="21">
        <v>19859.832999999999</v>
      </c>
      <c r="E22" s="21">
        <v>19735</v>
      </c>
    </row>
    <row r="23" spans="1:5" x14ac:dyDescent="0.2">
      <c r="A23" s="8" t="s">
        <v>58</v>
      </c>
      <c r="B23" s="42">
        <v>8.9</v>
      </c>
      <c r="C23" s="41">
        <v>8</v>
      </c>
      <c r="D23" s="41">
        <v>8.1</v>
      </c>
      <c r="E23" s="41">
        <v>7.88</v>
      </c>
    </row>
    <row r="24" spans="1:5" x14ac:dyDescent="0.2">
      <c r="A24" s="12" t="s">
        <v>6</v>
      </c>
      <c r="B24" s="42"/>
      <c r="C24" s="41"/>
      <c r="D24" s="41"/>
      <c r="E24" s="41"/>
    </row>
    <row r="25" spans="1:5" x14ac:dyDescent="0.2">
      <c r="A25" s="43" t="s">
        <v>57</v>
      </c>
      <c r="B25" s="42">
        <v>8.1999999999999993</v>
      </c>
      <c r="C25" s="41">
        <v>6.75</v>
      </c>
      <c r="D25" s="41">
        <v>6.7781288010514373</v>
      </c>
      <c r="E25" s="41">
        <v>6.6784136054421772</v>
      </c>
    </row>
    <row r="26" spans="1:5" x14ac:dyDescent="0.2">
      <c r="A26" s="43" t="s">
        <v>56</v>
      </c>
      <c r="B26" s="42">
        <v>6.9</v>
      </c>
      <c r="C26" s="41">
        <v>5.4</v>
      </c>
      <c r="D26" s="41">
        <v>5.4273739922067152</v>
      </c>
      <c r="E26" s="41">
        <v>5.4273739922067152</v>
      </c>
    </row>
    <row r="27" spans="1:5" x14ac:dyDescent="0.2">
      <c r="A27" s="43" t="s">
        <v>55</v>
      </c>
      <c r="B27" s="42">
        <v>4.5999999999999996</v>
      </c>
      <c r="C27" s="41">
        <v>3.6655899309070104</v>
      </c>
      <c r="D27" s="41">
        <v>3.6566233961272396</v>
      </c>
      <c r="E27" s="41">
        <v>3.6471902242330736</v>
      </c>
    </row>
    <row r="28" spans="1:5" x14ac:dyDescent="0.2">
      <c r="A28" s="44" t="s">
        <v>54</v>
      </c>
      <c r="B28" s="42">
        <v>6</v>
      </c>
      <c r="C28" s="41">
        <v>4.723463583888293</v>
      </c>
      <c r="D28" s="41">
        <v>4.6426572427693982</v>
      </c>
      <c r="E28" s="41">
        <v>4.5040582770720681</v>
      </c>
    </row>
    <row r="29" spans="1:5" x14ac:dyDescent="0.2">
      <c r="A29" s="43" t="s">
        <v>53</v>
      </c>
      <c r="B29" s="42">
        <v>16.3</v>
      </c>
      <c r="C29" s="41">
        <v>16.600000000000001</v>
      </c>
      <c r="D29" s="41">
        <v>16.825633628683288</v>
      </c>
      <c r="E29" s="41">
        <v>16.825633628683288</v>
      </c>
    </row>
    <row r="30" spans="1:5" x14ac:dyDescent="0.2">
      <c r="A30" s="5" t="s">
        <v>52</v>
      </c>
      <c r="B30" s="42">
        <v>4.5</v>
      </c>
      <c r="C30" s="41">
        <v>3.5019107531306957</v>
      </c>
      <c r="D30" s="41">
        <v>3.5043995281665445</v>
      </c>
      <c r="E30" s="41">
        <v>3.3531311599696738</v>
      </c>
    </row>
    <row r="31" spans="1:5" x14ac:dyDescent="0.2">
      <c r="A31" s="5" t="s">
        <v>51</v>
      </c>
      <c r="B31" s="42">
        <v>7.2</v>
      </c>
      <c r="C31" s="41">
        <v>5.6705052585588112</v>
      </c>
      <c r="D31" s="41">
        <v>5.6106241125995435</v>
      </c>
      <c r="E31" s="41">
        <v>5.6882435913160796</v>
      </c>
    </row>
    <row r="32" spans="1:5" x14ac:dyDescent="0.2">
      <c r="A32" s="8" t="s">
        <v>50</v>
      </c>
      <c r="B32" s="42">
        <v>76.5</v>
      </c>
      <c r="C32" s="41">
        <v>77.766025509208575</v>
      </c>
      <c r="D32" s="41">
        <v>76.400000000000006</v>
      </c>
      <c r="E32" s="41">
        <v>75.967193734526333</v>
      </c>
    </row>
    <row r="33" spans="1:5" x14ac:dyDescent="0.2">
      <c r="A33" s="8" t="s">
        <v>49</v>
      </c>
      <c r="B33" s="42">
        <v>2.9</v>
      </c>
      <c r="C33" s="41">
        <v>3.13</v>
      </c>
      <c r="D33" s="41">
        <v>3.2</v>
      </c>
      <c r="E33" s="41">
        <v>3.2036847739085994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2EAEB-D2B5-40FD-84CE-7F367C9A73A3}">
  <dimension ref="A1:E39"/>
  <sheetViews>
    <sheetView workbookViewId="0"/>
  </sheetViews>
  <sheetFormatPr defaultRowHeight="11.25" x14ac:dyDescent="0.2"/>
  <cols>
    <col min="1" max="1" width="30.28515625" style="1" customWidth="1"/>
    <col min="2" max="2" width="11.42578125" style="1" customWidth="1"/>
    <col min="3" max="3" width="11.7109375" style="1" customWidth="1"/>
    <col min="4" max="5" width="11.42578125" style="1" customWidth="1"/>
    <col min="6" max="16384" width="9.140625" style="1"/>
  </cols>
  <sheetData>
    <row r="1" spans="1:5" s="58" customFormat="1" ht="12" thickBot="1" x14ac:dyDescent="0.3">
      <c r="A1" s="29" t="s">
        <v>114</v>
      </c>
      <c r="B1" s="37"/>
      <c r="C1" s="37"/>
      <c r="D1" s="37"/>
      <c r="E1" s="37"/>
    </row>
    <row r="2" spans="1:5" s="55" customFormat="1" x14ac:dyDescent="0.25">
      <c r="A2" s="347" t="s">
        <v>113</v>
      </c>
      <c r="B2" s="349" t="s">
        <v>112</v>
      </c>
      <c r="C2" s="351" t="s">
        <v>111</v>
      </c>
      <c r="D2" s="351" t="s">
        <v>110</v>
      </c>
      <c r="E2" s="352"/>
    </row>
    <row r="3" spans="1:5" s="55" customFormat="1" ht="33.75" x14ac:dyDescent="0.25">
      <c r="A3" s="348"/>
      <c r="B3" s="350"/>
      <c r="C3" s="350"/>
      <c r="D3" s="57" t="s">
        <v>109</v>
      </c>
      <c r="E3" s="56" t="s">
        <v>108</v>
      </c>
    </row>
    <row r="4" spans="1:5" x14ac:dyDescent="0.2">
      <c r="A4" s="53" t="s">
        <v>107</v>
      </c>
      <c r="B4" s="54">
        <v>3979315</v>
      </c>
      <c r="C4" s="54">
        <v>10993331</v>
      </c>
      <c r="D4" s="54">
        <v>1400843</v>
      </c>
      <c r="E4" s="54">
        <v>31949</v>
      </c>
    </row>
    <row r="5" spans="1:5" x14ac:dyDescent="0.2">
      <c r="A5" s="53" t="s">
        <v>106</v>
      </c>
      <c r="B5" s="4">
        <v>2628887</v>
      </c>
      <c r="C5" s="4">
        <v>7608306</v>
      </c>
      <c r="D5" s="4">
        <v>709495</v>
      </c>
      <c r="E5" s="4">
        <v>3372</v>
      </c>
    </row>
    <row r="6" spans="1:5" x14ac:dyDescent="0.2">
      <c r="A6" s="1" t="s">
        <v>105</v>
      </c>
      <c r="B6" s="4">
        <v>1766888</v>
      </c>
      <c r="C6" s="4">
        <v>4844315</v>
      </c>
      <c r="D6" s="4">
        <v>432650</v>
      </c>
      <c r="E6" s="4">
        <v>7536</v>
      </c>
    </row>
    <row r="7" spans="1:5" x14ac:dyDescent="0.2">
      <c r="A7" s="1" t="s">
        <v>104</v>
      </c>
      <c r="B7" s="4">
        <v>3195184</v>
      </c>
      <c r="C7" s="4">
        <v>6619911</v>
      </c>
      <c r="D7" s="4">
        <v>787194</v>
      </c>
      <c r="E7" s="4">
        <v>7320</v>
      </c>
    </row>
    <row r="8" spans="1:5" x14ac:dyDescent="0.2">
      <c r="A8" s="30" t="s">
        <v>103</v>
      </c>
      <c r="B8" s="4">
        <v>1717656</v>
      </c>
      <c r="C8" s="4">
        <v>7305809</v>
      </c>
      <c r="D8" s="4">
        <v>778404</v>
      </c>
      <c r="E8" s="4">
        <v>48284</v>
      </c>
    </row>
    <row r="9" spans="1:5" x14ac:dyDescent="0.2">
      <c r="A9" s="1" t="s">
        <v>102</v>
      </c>
      <c r="B9" s="4">
        <v>2087799</v>
      </c>
      <c r="C9" s="4">
        <v>7317618</v>
      </c>
      <c r="D9" s="4">
        <v>495017</v>
      </c>
      <c r="E9" s="4">
        <v>9924</v>
      </c>
    </row>
    <row r="10" spans="1:5" x14ac:dyDescent="0.2">
      <c r="A10" s="1" t="s">
        <v>101</v>
      </c>
      <c r="B10" s="4">
        <v>2353703</v>
      </c>
      <c r="C10" s="4">
        <v>12347375</v>
      </c>
      <c r="D10" s="4">
        <v>701919</v>
      </c>
      <c r="E10" s="4">
        <v>4728</v>
      </c>
    </row>
    <row r="11" spans="1:5" x14ac:dyDescent="0.2">
      <c r="A11" s="30" t="s">
        <v>100</v>
      </c>
      <c r="B11" s="4">
        <v>1997108</v>
      </c>
      <c r="C11" s="4">
        <v>6704380</v>
      </c>
      <c r="D11" s="4">
        <v>565739</v>
      </c>
      <c r="E11" s="4">
        <v>4056</v>
      </c>
    </row>
    <row r="12" spans="1:5" x14ac:dyDescent="0.2">
      <c r="A12" s="1" t="s">
        <v>99</v>
      </c>
      <c r="B12" s="4">
        <v>1210983</v>
      </c>
      <c r="C12" s="4">
        <v>7540315</v>
      </c>
      <c r="D12" s="4">
        <v>511374</v>
      </c>
      <c r="E12" s="4">
        <v>21808</v>
      </c>
    </row>
    <row r="13" spans="1:5" x14ac:dyDescent="0.2">
      <c r="A13" s="1" t="s">
        <v>98</v>
      </c>
      <c r="B13" s="4">
        <v>963135</v>
      </c>
      <c r="C13" s="4">
        <v>3652025</v>
      </c>
      <c r="D13" s="4">
        <v>282741</v>
      </c>
      <c r="E13" s="4">
        <v>312</v>
      </c>
    </row>
    <row r="14" spans="1:5" x14ac:dyDescent="0.2">
      <c r="A14" s="1" t="s">
        <v>97</v>
      </c>
      <c r="B14" s="4">
        <v>1350280</v>
      </c>
      <c r="C14" s="4">
        <v>4082106</v>
      </c>
      <c r="D14" s="4">
        <v>336207</v>
      </c>
      <c r="E14" s="4">
        <v>2592</v>
      </c>
    </row>
    <row r="15" spans="1:5" x14ac:dyDescent="0.2">
      <c r="A15" s="1" t="s">
        <v>96</v>
      </c>
      <c r="B15" s="4">
        <v>989476</v>
      </c>
      <c r="C15" s="4">
        <v>2176392</v>
      </c>
      <c r="D15" s="4">
        <v>426845</v>
      </c>
      <c r="E15" s="4">
        <v>33024</v>
      </c>
    </row>
    <row r="16" spans="1:5" x14ac:dyDescent="0.2">
      <c r="A16" s="1" t="s">
        <v>95</v>
      </c>
      <c r="B16" s="4">
        <v>7051485</v>
      </c>
      <c r="C16" s="4">
        <v>19546310</v>
      </c>
      <c r="D16" s="4">
        <v>4635239</v>
      </c>
      <c r="E16" s="4">
        <v>14201</v>
      </c>
    </row>
    <row r="17" spans="1:5" x14ac:dyDescent="0.2">
      <c r="A17" s="1" t="s">
        <v>94</v>
      </c>
      <c r="B17" s="4">
        <v>2763084</v>
      </c>
      <c r="C17" s="4">
        <v>13030897</v>
      </c>
      <c r="D17" s="4">
        <v>702056</v>
      </c>
      <c r="E17" s="4">
        <v>40517</v>
      </c>
    </row>
    <row r="18" spans="1:5" x14ac:dyDescent="0.2">
      <c r="A18" s="30" t="s">
        <v>93</v>
      </c>
      <c r="B18" s="4">
        <v>267751</v>
      </c>
      <c r="C18" s="4">
        <v>628648</v>
      </c>
      <c r="D18" s="4">
        <v>109578</v>
      </c>
      <c r="E18" s="4" t="s">
        <v>72</v>
      </c>
    </row>
    <row r="19" spans="1:5" x14ac:dyDescent="0.2">
      <c r="A19" s="1" t="s">
        <v>92</v>
      </c>
      <c r="B19" s="4">
        <v>118671</v>
      </c>
      <c r="C19" s="4">
        <v>358786</v>
      </c>
      <c r="D19" s="4">
        <v>45885</v>
      </c>
      <c r="E19" s="4">
        <v>2088</v>
      </c>
    </row>
    <row r="20" spans="1:5" x14ac:dyDescent="0.2">
      <c r="A20" s="1" t="s">
        <v>91</v>
      </c>
      <c r="B20" s="4">
        <v>2097854</v>
      </c>
      <c r="C20" s="4">
        <v>7012603</v>
      </c>
      <c r="D20" s="4">
        <v>907255</v>
      </c>
      <c r="E20" s="4">
        <v>261418</v>
      </c>
    </row>
    <row r="21" spans="1:5" x14ac:dyDescent="0.2">
      <c r="A21" s="1" t="s">
        <v>90</v>
      </c>
      <c r="B21" s="4">
        <v>3084039</v>
      </c>
      <c r="C21" s="4">
        <v>6783832</v>
      </c>
      <c r="D21" s="4">
        <v>603847</v>
      </c>
      <c r="E21" s="4">
        <v>49619</v>
      </c>
    </row>
    <row r="22" spans="1:5" x14ac:dyDescent="0.2">
      <c r="A22" s="1" t="s">
        <v>89</v>
      </c>
      <c r="B22" s="4">
        <v>323590</v>
      </c>
      <c r="C22" s="4">
        <v>1675985</v>
      </c>
      <c r="D22" s="4">
        <v>82832</v>
      </c>
      <c r="E22" s="4">
        <v>68948</v>
      </c>
    </row>
    <row r="23" spans="1:5" x14ac:dyDescent="0.2">
      <c r="A23" s="1" t="s">
        <v>88</v>
      </c>
      <c r="B23" s="4">
        <v>16793</v>
      </c>
      <c r="C23" s="4">
        <v>29086</v>
      </c>
      <c r="D23" s="4">
        <v>83433</v>
      </c>
      <c r="E23" s="4" t="s">
        <v>72</v>
      </c>
    </row>
    <row r="24" spans="1:5" x14ac:dyDescent="0.2">
      <c r="A24" s="1" t="s">
        <v>87</v>
      </c>
      <c r="B24" s="4">
        <v>1585764</v>
      </c>
      <c r="C24" s="4">
        <v>3865718</v>
      </c>
      <c r="D24" s="4">
        <v>489636</v>
      </c>
      <c r="E24" s="4">
        <v>7812</v>
      </c>
    </row>
    <row r="25" spans="1:5" x14ac:dyDescent="0.2">
      <c r="A25" s="1" t="s">
        <v>86</v>
      </c>
      <c r="B25" s="4">
        <v>755335</v>
      </c>
      <c r="C25" s="4">
        <v>3014396</v>
      </c>
      <c r="D25" s="4" t="s">
        <v>72</v>
      </c>
      <c r="E25" s="4" t="s">
        <v>72</v>
      </c>
    </row>
    <row r="26" spans="1:5" x14ac:dyDescent="0.2">
      <c r="A26" s="1" t="s">
        <v>85</v>
      </c>
      <c r="B26" s="4">
        <v>13374555</v>
      </c>
      <c r="C26" s="4">
        <v>158251322</v>
      </c>
      <c r="D26" s="4">
        <v>679721</v>
      </c>
      <c r="E26" s="4">
        <v>407666</v>
      </c>
    </row>
    <row r="27" spans="1:5" x14ac:dyDescent="0.2">
      <c r="A27" s="1" t="s">
        <v>84</v>
      </c>
      <c r="B27" s="4">
        <v>3834465</v>
      </c>
      <c r="C27" s="4">
        <v>8278271</v>
      </c>
      <c r="D27" s="4">
        <v>851820</v>
      </c>
      <c r="E27" s="4">
        <v>33584</v>
      </c>
    </row>
    <row r="28" spans="1:5" x14ac:dyDescent="0.2">
      <c r="A28" s="1" t="s">
        <v>83</v>
      </c>
      <c r="B28" s="4">
        <v>701508</v>
      </c>
      <c r="C28" s="4">
        <v>1080114</v>
      </c>
      <c r="D28" s="4">
        <v>409116</v>
      </c>
      <c r="E28" s="4">
        <v>2648</v>
      </c>
    </row>
    <row r="29" spans="1:5" x14ac:dyDescent="0.2">
      <c r="A29" s="30" t="s">
        <v>82</v>
      </c>
      <c r="B29" s="4">
        <v>1945696</v>
      </c>
      <c r="C29" s="4">
        <v>5693794</v>
      </c>
      <c r="D29" s="4">
        <v>613687</v>
      </c>
      <c r="E29" s="4">
        <v>8376</v>
      </c>
    </row>
    <row r="30" spans="1:5" x14ac:dyDescent="0.2">
      <c r="A30" s="1" t="s">
        <v>81</v>
      </c>
      <c r="B30" s="4">
        <v>1111788</v>
      </c>
      <c r="C30" s="4">
        <v>2386137</v>
      </c>
      <c r="D30" s="4">
        <v>285093</v>
      </c>
      <c r="E30" s="4">
        <v>103158</v>
      </c>
    </row>
    <row r="31" spans="1:5" x14ac:dyDescent="0.2">
      <c r="A31" s="1" t="s">
        <v>80</v>
      </c>
      <c r="B31" s="4">
        <v>591460</v>
      </c>
      <c r="C31" s="4">
        <v>2023609</v>
      </c>
      <c r="D31" s="4">
        <v>275967</v>
      </c>
      <c r="E31" s="4">
        <v>51760</v>
      </c>
    </row>
    <row r="32" spans="1:5" x14ac:dyDescent="0.2">
      <c r="A32" s="1" t="s">
        <v>79</v>
      </c>
      <c r="B32" s="4">
        <v>7035688</v>
      </c>
      <c r="C32" s="4">
        <v>36743246</v>
      </c>
      <c r="D32" s="4">
        <v>76425</v>
      </c>
      <c r="E32" s="4">
        <v>1519338</v>
      </c>
    </row>
    <row r="33" spans="1:5" ht="22.5" x14ac:dyDescent="0.2">
      <c r="A33" s="30" t="s">
        <v>78</v>
      </c>
      <c r="B33" s="4">
        <v>347020</v>
      </c>
      <c r="C33" s="4">
        <v>3144592</v>
      </c>
      <c r="D33" s="4">
        <v>55498</v>
      </c>
      <c r="E33" s="4">
        <v>20451</v>
      </c>
    </row>
    <row r="34" spans="1:5" ht="26.25" customHeight="1" x14ac:dyDescent="0.2">
      <c r="A34" s="32" t="s">
        <v>77</v>
      </c>
      <c r="B34" s="4">
        <v>232857</v>
      </c>
      <c r="C34" s="4">
        <v>673998</v>
      </c>
      <c r="D34" s="4">
        <v>106994</v>
      </c>
      <c r="E34" s="4">
        <v>22862</v>
      </c>
    </row>
    <row r="35" spans="1:5" x14ac:dyDescent="0.2">
      <c r="A35" s="1" t="s">
        <v>76</v>
      </c>
      <c r="B35" s="4">
        <v>17012</v>
      </c>
      <c r="C35" s="4">
        <v>20721</v>
      </c>
      <c r="D35" s="4">
        <v>7973</v>
      </c>
      <c r="E35" s="4">
        <v>2076</v>
      </c>
    </row>
    <row r="36" spans="1:5" x14ac:dyDescent="0.2">
      <c r="A36" s="1" t="s">
        <v>75</v>
      </c>
      <c r="B36" s="4">
        <v>107684</v>
      </c>
      <c r="C36" s="4">
        <v>535581</v>
      </c>
      <c r="D36" s="4">
        <v>11175</v>
      </c>
      <c r="E36" s="4">
        <v>169538</v>
      </c>
    </row>
    <row r="37" spans="1:5" ht="22.5" x14ac:dyDescent="0.2">
      <c r="A37" s="30" t="s">
        <v>74</v>
      </c>
      <c r="B37" s="4">
        <v>28100</v>
      </c>
      <c r="C37" s="4">
        <v>124197</v>
      </c>
      <c r="D37" s="4" t="s">
        <v>72</v>
      </c>
      <c r="E37" s="4">
        <v>30061</v>
      </c>
    </row>
    <row r="38" spans="1:5" x14ac:dyDescent="0.2">
      <c r="A38" s="1" t="s">
        <v>73</v>
      </c>
      <c r="B38" s="4">
        <v>293577</v>
      </c>
      <c r="C38" s="4">
        <v>725912</v>
      </c>
      <c r="D38" s="4">
        <v>294324</v>
      </c>
      <c r="E38" s="4" t="s">
        <v>72</v>
      </c>
    </row>
    <row r="39" spans="1:5" x14ac:dyDescent="0.2">
      <c r="A39" s="11" t="s">
        <v>7</v>
      </c>
      <c r="B39" s="52">
        <v>71926190</v>
      </c>
      <c r="C39" s="52">
        <v>356819638</v>
      </c>
      <c r="D39" s="52">
        <v>18755982</v>
      </c>
      <c r="E39" s="52">
        <v>2991026</v>
      </c>
    </row>
  </sheetData>
  <mergeCells count="4">
    <mergeCell ref="A2:A3"/>
    <mergeCell ref="B2:B3"/>
    <mergeCell ref="C2:C3"/>
    <mergeCell ref="D2:E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45637-3CDA-40CD-842D-F3D176039A28}">
  <dimension ref="A1:E11"/>
  <sheetViews>
    <sheetView workbookViewId="0"/>
  </sheetViews>
  <sheetFormatPr defaultRowHeight="11.25" x14ac:dyDescent="0.2"/>
  <cols>
    <col min="1" max="1" width="52.42578125" style="1" customWidth="1"/>
    <col min="2" max="5" width="7.85546875" style="1" customWidth="1"/>
    <col min="6" max="16384" width="9.140625" style="1"/>
  </cols>
  <sheetData>
    <row r="1" spans="1:5" ht="12" thickBot="1" x14ac:dyDescent="0.25">
      <c r="A1" s="29" t="s">
        <v>122</v>
      </c>
      <c r="B1" s="28"/>
      <c r="C1" s="28"/>
    </row>
    <row r="2" spans="1:5" x14ac:dyDescent="0.2">
      <c r="A2" s="51" t="s">
        <v>23</v>
      </c>
      <c r="B2" s="23">
        <v>2000</v>
      </c>
      <c r="C2" s="23">
        <v>2009</v>
      </c>
      <c r="D2" s="59">
        <v>2010</v>
      </c>
      <c r="E2" s="23">
        <v>2011</v>
      </c>
    </row>
    <row r="3" spans="1:5" s="15" customFormat="1" x14ac:dyDescent="0.2">
      <c r="A3" s="30" t="s">
        <v>121</v>
      </c>
      <c r="B3" s="21">
        <v>82122</v>
      </c>
      <c r="C3" s="21">
        <v>96824</v>
      </c>
      <c r="D3" s="21">
        <v>100298</v>
      </c>
      <c r="E3" s="21">
        <v>103097</v>
      </c>
    </row>
    <row r="4" spans="1:5" s="15" customFormat="1" x14ac:dyDescent="0.2">
      <c r="A4" s="30" t="s">
        <v>120</v>
      </c>
      <c r="B4" s="21">
        <v>3400</v>
      </c>
      <c r="C4" s="21">
        <v>2588</v>
      </c>
      <c r="D4" s="21">
        <v>2556</v>
      </c>
      <c r="E4" s="21">
        <v>2686</v>
      </c>
    </row>
    <row r="5" spans="1:5" s="15" customFormat="1" x14ac:dyDescent="0.2">
      <c r="A5" s="15" t="s">
        <v>6</v>
      </c>
      <c r="B5" s="21"/>
      <c r="E5" s="21"/>
    </row>
    <row r="6" spans="1:5" s="15" customFormat="1" ht="12.75" customHeight="1" x14ac:dyDescent="0.2">
      <c r="A6" s="47" t="s">
        <v>119</v>
      </c>
      <c r="B6" s="21">
        <v>1203</v>
      </c>
      <c r="C6" s="21">
        <v>1020</v>
      </c>
      <c r="D6" s="21">
        <v>854</v>
      </c>
      <c r="E6" s="21">
        <v>951</v>
      </c>
    </row>
    <row r="7" spans="1:5" x14ac:dyDescent="0.2">
      <c r="A7" s="30" t="s">
        <v>118</v>
      </c>
      <c r="B7" s="21">
        <v>4534</v>
      </c>
      <c r="C7" s="21">
        <v>3214</v>
      </c>
      <c r="D7" s="21">
        <v>3284</v>
      </c>
      <c r="E7" s="21">
        <v>3310</v>
      </c>
    </row>
    <row r="8" spans="1:5" x14ac:dyDescent="0.2">
      <c r="A8" s="15" t="s">
        <v>6</v>
      </c>
      <c r="B8" s="21"/>
      <c r="C8" s="21"/>
      <c r="D8" s="21"/>
      <c r="E8" s="21"/>
    </row>
    <row r="9" spans="1:5" s="15" customFormat="1" x14ac:dyDescent="0.2">
      <c r="A9" s="47" t="s">
        <v>117</v>
      </c>
      <c r="B9" s="21">
        <v>2578</v>
      </c>
      <c r="C9" s="21">
        <v>2258</v>
      </c>
      <c r="D9" s="21">
        <v>2400</v>
      </c>
      <c r="E9" s="21">
        <v>2483</v>
      </c>
    </row>
    <row r="10" spans="1:5" x14ac:dyDescent="0.2">
      <c r="A10" s="50" t="s">
        <v>116</v>
      </c>
      <c r="B10" s="21">
        <v>206</v>
      </c>
      <c r="C10" s="21">
        <v>70</v>
      </c>
      <c r="D10" s="21">
        <v>80</v>
      </c>
      <c r="E10" s="21">
        <v>59</v>
      </c>
    </row>
    <row r="11" spans="1:5" x14ac:dyDescent="0.2">
      <c r="A11" s="30" t="s">
        <v>115</v>
      </c>
      <c r="B11" s="21">
        <v>405</v>
      </c>
      <c r="C11" s="21">
        <v>413</v>
      </c>
      <c r="D11" s="21">
        <v>351</v>
      </c>
      <c r="E11" s="21">
        <v>365</v>
      </c>
    </row>
  </sheetData>
  <pageMargins left="0.75" right="0.75" top="1" bottom="1" header="0.5" footer="0.5"/>
  <headerFooter alignWithMargins="0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5E2A8-9723-4392-B62A-DEA6CE8E8E35}">
  <dimension ref="A1:E10"/>
  <sheetViews>
    <sheetView workbookViewId="0"/>
  </sheetViews>
  <sheetFormatPr defaultRowHeight="11.25" x14ac:dyDescent="0.2"/>
  <cols>
    <col min="1" max="1" width="45" style="1" customWidth="1"/>
    <col min="2" max="5" width="8.42578125" style="1" customWidth="1"/>
    <col min="6" max="16384" width="9.140625" style="1"/>
  </cols>
  <sheetData>
    <row r="1" spans="1:5" ht="12" thickBot="1" x14ac:dyDescent="0.25">
      <c r="A1" s="29" t="s">
        <v>130</v>
      </c>
      <c r="B1" s="62"/>
    </row>
    <row r="2" spans="1:5" x14ac:dyDescent="0.2">
      <c r="A2" s="25" t="s">
        <v>23</v>
      </c>
      <c r="B2" s="23">
        <v>2000</v>
      </c>
      <c r="C2" s="23">
        <v>2009</v>
      </c>
      <c r="D2" s="59">
        <v>2010</v>
      </c>
      <c r="E2" s="23">
        <v>2011</v>
      </c>
    </row>
    <row r="3" spans="1:5" x14ac:dyDescent="0.2">
      <c r="A3" s="47" t="s">
        <v>129</v>
      </c>
      <c r="B3" s="54">
        <v>1999</v>
      </c>
      <c r="C3" s="21">
        <v>2412</v>
      </c>
      <c r="D3" s="21">
        <v>2465</v>
      </c>
      <c r="E3" s="21">
        <v>2437</v>
      </c>
    </row>
    <row r="4" spans="1:5" x14ac:dyDescent="0.2">
      <c r="A4" s="60" t="s">
        <v>128</v>
      </c>
      <c r="B4" s="4">
        <v>46</v>
      </c>
      <c r="C4" s="6">
        <v>74</v>
      </c>
      <c r="D4" s="6">
        <v>76</v>
      </c>
      <c r="E4" s="6">
        <v>69</v>
      </c>
    </row>
    <row r="5" spans="1:5" x14ac:dyDescent="0.2">
      <c r="A5" s="61" t="s">
        <v>7</v>
      </c>
      <c r="B5" s="52">
        <v>2045</v>
      </c>
      <c r="C5" s="22">
        <v>2486</v>
      </c>
      <c r="D5" s="22">
        <v>2541</v>
      </c>
      <c r="E5" s="22">
        <v>2506</v>
      </c>
    </row>
    <row r="6" spans="1:5" x14ac:dyDescent="0.2">
      <c r="A6" s="32" t="s">
        <v>127</v>
      </c>
    </row>
    <row r="7" spans="1:5" x14ac:dyDescent="0.2">
      <c r="A7" s="44" t="s">
        <v>126</v>
      </c>
      <c r="B7" s="4">
        <v>604</v>
      </c>
      <c r="C7" s="6">
        <v>655</v>
      </c>
      <c r="D7" s="6">
        <v>678</v>
      </c>
      <c r="E7" s="6">
        <v>686</v>
      </c>
    </row>
    <row r="8" spans="1:5" x14ac:dyDescent="0.2">
      <c r="A8" s="43" t="s">
        <v>125</v>
      </c>
      <c r="B8" s="4">
        <v>298</v>
      </c>
      <c r="C8" s="6">
        <v>248</v>
      </c>
      <c r="D8" s="6">
        <v>251</v>
      </c>
      <c r="E8" s="6">
        <v>238</v>
      </c>
    </row>
    <row r="9" spans="1:5" x14ac:dyDescent="0.2">
      <c r="A9" s="45" t="s">
        <v>124</v>
      </c>
      <c r="B9" s="4">
        <v>147</v>
      </c>
      <c r="C9" s="6">
        <v>130</v>
      </c>
      <c r="D9" s="6">
        <v>128</v>
      </c>
      <c r="E9" s="6">
        <v>118</v>
      </c>
    </row>
    <row r="10" spans="1:5" x14ac:dyDescent="0.2">
      <c r="A10" s="60" t="s">
        <v>123</v>
      </c>
      <c r="B10" s="4">
        <v>4511</v>
      </c>
      <c r="C10" s="6">
        <v>5301</v>
      </c>
      <c r="D10" s="6">
        <v>5401</v>
      </c>
      <c r="E10" s="6">
        <v>5328</v>
      </c>
    </row>
  </sheetData>
  <pageMargins left="0.75" right="0.75" top="1" bottom="1" header="0.5" footer="0.5"/>
  <headerFooter alignWithMargins="0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EC175-DFFE-4982-A9DB-11E01865372E}">
  <dimension ref="A1:E10"/>
  <sheetViews>
    <sheetView workbookViewId="0"/>
  </sheetViews>
  <sheetFormatPr defaultRowHeight="11.25" x14ac:dyDescent="0.2"/>
  <cols>
    <col min="1" max="1" width="51.42578125" style="1" customWidth="1"/>
    <col min="2" max="5" width="8.7109375" style="1" customWidth="1"/>
    <col min="6" max="16384" width="9.140625" style="1"/>
  </cols>
  <sheetData>
    <row r="1" spans="1:5" ht="12" thickBot="1" x14ac:dyDescent="0.25">
      <c r="A1" s="80" t="s">
        <v>138</v>
      </c>
      <c r="B1" s="79"/>
      <c r="C1" s="78"/>
      <c r="D1" s="28"/>
    </row>
    <row r="2" spans="1:5" x14ac:dyDescent="0.2">
      <c r="A2" s="77" t="s">
        <v>23</v>
      </c>
      <c r="B2" s="76">
        <v>2005</v>
      </c>
      <c r="C2" s="75">
        <v>2009</v>
      </c>
      <c r="D2" s="75">
        <v>2010</v>
      </c>
      <c r="E2" s="74">
        <v>2011</v>
      </c>
    </row>
    <row r="3" spans="1:5" s="15" customFormat="1" x14ac:dyDescent="0.2">
      <c r="A3" s="65" t="s">
        <v>137</v>
      </c>
      <c r="B3" s="73">
        <v>456763.9</v>
      </c>
      <c r="C3" s="72">
        <v>479161.7</v>
      </c>
      <c r="D3" s="72">
        <v>498558.3</v>
      </c>
      <c r="E3" s="72">
        <v>502129</v>
      </c>
    </row>
    <row r="4" spans="1:5" s="15" customFormat="1" x14ac:dyDescent="0.2">
      <c r="A4" s="12" t="s">
        <v>6</v>
      </c>
      <c r="B4" s="73"/>
      <c r="C4" s="72"/>
      <c r="D4" s="72"/>
      <c r="E4" s="69"/>
    </row>
    <row r="5" spans="1:5" x14ac:dyDescent="0.2">
      <c r="A5" s="67" t="s">
        <v>136</v>
      </c>
      <c r="B5" s="71">
        <v>366217.1</v>
      </c>
      <c r="C5" s="70">
        <v>363325.9</v>
      </c>
      <c r="D5" s="69">
        <v>382313.3</v>
      </c>
      <c r="E5" s="69">
        <v>388895.5</v>
      </c>
    </row>
    <row r="6" spans="1:5" x14ac:dyDescent="0.2">
      <c r="A6" s="30" t="s">
        <v>135</v>
      </c>
    </row>
    <row r="7" spans="1:5" x14ac:dyDescent="0.2">
      <c r="A7" s="67" t="s">
        <v>134</v>
      </c>
      <c r="B7" s="68">
        <v>76.141109225137967</v>
      </c>
      <c r="C7" s="63">
        <v>72.071961434521995</v>
      </c>
      <c r="D7" s="66">
        <v>73.007822671793861</v>
      </c>
      <c r="E7" s="66">
        <v>73.8</v>
      </c>
    </row>
    <row r="8" spans="1:5" x14ac:dyDescent="0.2">
      <c r="A8" s="67" t="s">
        <v>133</v>
      </c>
      <c r="B8" s="68">
        <v>4.0999999999999996</v>
      </c>
      <c r="C8" s="63">
        <v>3.7533557041391243</v>
      </c>
      <c r="D8" s="66">
        <v>3.6759452669295305</v>
      </c>
      <c r="E8" s="66">
        <v>3.6</v>
      </c>
    </row>
    <row r="9" spans="1:5" x14ac:dyDescent="0.2">
      <c r="A9" s="67" t="s">
        <v>132</v>
      </c>
      <c r="B9" s="64">
        <v>19.819385901556579</v>
      </c>
      <c r="C9" s="63">
        <v>24.174384362314434</v>
      </c>
      <c r="D9" s="63">
        <v>23.31652366766928</v>
      </c>
      <c r="E9" s="66">
        <v>22.6</v>
      </c>
    </row>
    <row r="10" spans="1:5" x14ac:dyDescent="0.2">
      <c r="A10" s="65" t="s">
        <v>131</v>
      </c>
      <c r="B10" s="64">
        <v>108.6</v>
      </c>
      <c r="C10" s="63">
        <v>105.3</v>
      </c>
      <c r="D10" s="63">
        <v>105.6</v>
      </c>
      <c r="E10" s="63">
        <v>103.2</v>
      </c>
    </row>
  </sheetData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45</vt:i4>
      </vt:variant>
    </vt:vector>
  </HeadingPairs>
  <TitlesOfParts>
    <vt:vector size="45" baseType="lpstr">
      <vt:lpstr>Tartalom</vt:lpstr>
      <vt:lpstr>3.4.1.</vt:lpstr>
      <vt:lpstr>3.4.2.</vt:lpstr>
      <vt:lpstr>3.4.3.</vt:lpstr>
      <vt:lpstr>3.4.4.</vt:lpstr>
      <vt:lpstr>3.4.5.</vt:lpstr>
      <vt:lpstr>3.4.6.</vt:lpstr>
      <vt:lpstr>3.4.7.</vt:lpstr>
      <vt:lpstr>3.4.8.</vt:lpstr>
      <vt:lpstr>3.4.9.</vt:lpstr>
      <vt:lpstr>3.4.10.</vt:lpstr>
      <vt:lpstr>3.4.11.</vt:lpstr>
      <vt:lpstr>3.4.12.</vt:lpstr>
      <vt:lpstr>3.4.13.</vt:lpstr>
      <vt:lpstr>3.4.14.</vt:lpstr>
      <vt:lpstr>3.4.15.</vt:lpstr>
      <vt:lpstr>3.4.16.</vt:lpstr>
      <vt:lpstr>3.4.17.</vt:lpstr>
      <vt:lpstr>3.4.18.</vt:lpstr>
      <vt:lpstr>3.4.19.</vt:lpstr>
      <vt:lpstr>3.4.20.</vt:lpstr>
      <vt:lpstr>3.4.21.</vt:lpstr>
      <vt:lpstr>3.4.22.</vt:lpstr>
      <vt:lpstr>3.4.23.</vt:lpstr>
      <vt:lpstr>3.4.24.</vt:lpstr>
      <vt:lpstr>3.4.25.</vt:lpstr>
      <vt:lpstr>3.4.26.</vt:lpstr>
      <vt:lpstr>3.4.27.</vt:lpstr>
      <vt:lpstr>3.4.28.</vt:lpstr>
      <vt:lpstr>3.4.29.</vt:lpstr>
      <vt:lpstr>3.4.30.</vt:lpstr>
      <vt:lpstr>3.4.31.</vt:lpstr>
      <vt:lpstr>3.4.32.</vt:lpstr>
      <vt:lpstr>3.4.33.</vt:lpstr>
      <vt:lpstr>3.4.34.</vt:lpstr>
      <vt:lpstr>3.4.35.</vt:lpstr>
      <vt:lpstr>3.4.36.</vt:lpstr>
      <vt:lpstr>3.4.37.</vt:lpstr>
      <vt:lpstr>3.4.38.</vt:lpstr>
      <vt:lpstr>3.4.39.</vt:lpstr>
      <vt:lpstr>3.4.40.</vt:lpstr>
      <vt:lpstr>3.4.41.</vt:lpstr>
      <vt:lpstr>3.4.42.</vt:lpstr>
      <vt:lpstr>3.4.43.</vt:lpstr>
      <vt:lpstr>3.4.44.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2025-02-06T15:39:43Z</dcterms:created>
  <dcterms:modified xsi:type="dcterms:W3CDTF">2025-02-06T15:40:23Z</dcterms:modified>
</cp:coreProperties>
</file>