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B8C9CDF1-4400-4E50-94F0-6E5683CB046D}" xr6:coauthVersionLast="36" xr6:coauthVersionMax="36" xr10:uidLastSave="{00000000-0000-0000-0000-000000000000}"/>
  <bookViews>
    <workbookView xWindow="0" yWindow="0" windowWidth="28800" windowHeight="13425" xr2:uid="{7CF0F5C1-FE01-4F37-A20E-F3D2A7D5D879}"/>
  </bookViews>
  <sheets>
    <sheet name="Tartalom" sheetId="28" r:id="rId1"/>
    <sheet name="5.1.1." sheetId="2" r:id="rId2"/>
    <sheet name="5.1.2." sheetId="3" r:id="rId3"/>
    <sheet name="5.1.3." sheetId="4" r:id="rId4"/>
    <sheet name="5.1.4." sheetId="5" r:id="rId5"/>
    <sheet name="5.1.5." sheetId="6" r:id="rId6"/>
    <sheet name="5.1.6." sheetId="7" r:id="rId7"/>
    <sheet name="5.1.7." sheetId="8" r:id="rId8"/>
    <sheet name="5.1.8." sheetId="9" r:id="rId9"/>
    <sheet name="5.1.9." sheetId="10" r:id="rId10"/>
    <sheet name="5.1.10." sheetId="11" r:id="rId11"/>
    <sheet name="5.1.11." sheetId="12" r:id="rId12"/>
    <sheet name="5.1.12." sheetId="13" r:id="rId13"/>
    <sheet name="5.1.13." sheetId="14" r:id="rId14"/>
    <sheet name="5.1.14." sheetId="15" r:id="rId15"/>
    <sheet name="5.1.15." sheetId="16" r:id="rId16"/>
    <sheet name="5.1.16." sheetId="17" r:id="rId17"/>
    <sheet name="5.1.17." sheetId="18" r:id="rId18"/>
    <sheet name="5.1.18." sheetId="19" r:id="rId19"/>
    <sheet name="5.1.19." sheetId="20" r:id="rId20"/>
    <sheet name="5.1.20." sheetId="21" r:id="rId21"/>
    <sheet name="5.1.21." sheetId="22" r:id="rId22"/>
    <sheet name="5.1.22." sheetId="23" r:id="rId23"/>
    <sheet name="5.1.23." sheetId="24" r:id="rId24"/>
    <sheet name="5.1.24." sheetId="25" r:id="rId25"/>
    <sheet name="5.1.25." sheetId="26" r:id="rId26"/>
    <sheet name="5.1.26." sheetId="27" r:id="rId2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6" l="1"/>
  <c r="C10" i="26"/>
  <c r="D10" i="26"/>
  <c r="E10" i="26"/>
  <c r="F10" i="26"/>
  <c r="G10" i="26"/>
  <c r="H10" i="26"/>
  <c r="I10" i="26"/>
  <c r="B16" i="26"/>
  <c r="C16" i="26"/>
  <c r="D16" i="26"/>
  <c r="E16" i="26"/>
  <c r="F16" i="26"/>
  <c r="G16" i="26"/>
  <c r="H16" i="26"/>
  <c r="I16" i="26"/>
  <c r="F23" i="26"/>
  <c r="G23" i="26"/>
  <c r="H23" i="26"/>
  <c r="I23" i="26"/>
  <c r="G3" i="10"/>
  <c r="G5" i="10"/>
  <c r="G6" i="10"/>
  <c r="G7" i="10"/>
  <c r="G8" i="10"/>
  <c r="G9" i="10"/>
  <c r="B6" i="5"/>
  <c r="C6" i="5"/>
  <c r="C7" i="5" s="1"/>
  <c r="C8" i="5" s="1"/>
  <c r="C9" i="5" s="1"/>
  <c r="C10" i="5" s="1"/>
  <c r="C11" i="5" s="1"/>
  <c r="C12" i="5" s="1"/>
  <c r="C13" i="5" s="1"/>
  <c r="C14" i="5" s="1"/>
  <c r="C15" i="5" s="1"/>
  <c r="D6" i="5"/>
  <c r="E6" i="5"/>
  <c r="E7" i="5" s="1"/>
  <c r="E8" i="5" s="1"/>
  <c r="E9" i="5" s="1"/>
  <c r="E10" i="5" s="1"/>
  <c r="E11" i="5" s="1"/>
  <c r="E12" i="5" s="1"/>
  <c r="E13" i="5" s="1"/>
  <c r="E14" i="5" s="1"/>
  <c r="E15" i="5" s="1"/>
  <c r="F6" i="5"/>
  <c r="F7" i="5" s="1"/>
  <c r="F8" i="5" s="1"/>
  <c r="F9" i="5" s="1"/>
  <c r="F10" i="5" s="1"/>
  <c r="F11" i="5" s="1"/>
  <c r="F12" i="5" s="1"/>
  <c r="F13" i="5" s="1"/>
  <c r="F14" i="5" s="1"/>
  <c r="F15" i="5" s="1"/>
  <c r="G6" i="5"/>
  <c r="G7" i="5" s="1"/>
  <c r="G8" i="5" s="1"/>
  <c r="G9" i="5" s="1"/>
  <c r="G10" i="5" s="1"/>
  <c r="G11" i="5" s="1"/>
  <c r="G12" i="5" s="1"/>
  <c r="G13" i="5" s="1"/>
  <c r="G14" i="5" s="1"/>
  <c r="G15" i="5" s="1"/>
  <c r="H6" i="5"/>
  <c r="I6" i="5"/>
  <c r="I7" i="5" s="1"/>
  <c r="I8" i="5" s="1"/>
  <c r="I9" i="5" s="1"/>
  <c r="I10" i="5" s="1"/>
  <c r="I11" i="5" s="1"/>
  <c r="I12" i="5" s="1"/>
  <c r="I13" i="5" s="1"/>
  <c r="I14" i="5" s="1"/>
  <c r="I15" i="5" s="1"/>
  <c r="B7" i="5"/>
  <c r="B8" i="5" s="1"/>
  <c r="B9" i="5" s="1"/>
  <c r="B10" i="5" s="1"/>
  <c r="B11" i="5" s="1"/>
  <c r="B12" i="5" s="1"/>
  <c r="B13" i="5" s="1"/>
  <c r="B14" i="5" s="1"/>
  <c r="B15" i="5" s="1"/>
  <c r="D7" i="5"/>
  <c r="D8" i="5" s="1"/>
  <c r="D9" i="5" s="1"/>
  <c r="D10" i="5" s="1"/>
  <c r="D11" i="5" s="1"/>
  <c r="D12" i="5" s="1"/>
  <c r="D13" i="5" s="1"/>
  <c r="D14" i="5" s="1"/>
  <c r="D15" i="5" s="1"/>
  <c r="H7" i="5"/>
  <c r="H8" i="5" s="1"/>
  <c r="H9" i="5" s="1"/>
  <c r="H10" i="5" s="1"/>
  <c r="H11" i="5" s="1"/>
  <c r="H12" i="5" s="1"/>
  <c r="H13" i="5" s="1"/>
  <c r="H14" i="5" s="1"/>
  <c r="H15" i="5" s="1"/>
  <c r="B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8792608E-4E38-4E59-A294-7A23E0E898FC}">
      <text>
        <r>
          <rPr>
            <sz val="8"/>
            <color indexed="81"/>
            <rFont val="Tahoma"/>
            <family val="2"/>
            <charset val="238"/>
          </rPr>
          <t>Gazdaságra azonosítható terület.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2B98B19-DF31-42CD-833A-742088984021}">
      <text>
        <r>
          <rPr>
            <sz val="8"/>
            <color indexed="81"/>
            <rFont val="Tahoma"/>
            <family val="2"/>
            <charset val="238"/>
          </rPr>
          <t>Forrás: KSH, Agrárgazdasági Kutató Intézet.</t>
        </r>
      </text>
    </comment>
    <comment ref="A3" authorId="0" shapeId="0" xr:uid="{BE33152C-047A-460D-9BCC-DFBF05D81E29}">
      <text>
        <r>
          <rPr>
            <sz val="8"/>
            <color indexed="81"/>
            <rFont val="Tahoma"/>
            <family val="2"/>
            <charset val="238"/>
          </rPr>
          <t>A mezőgazdasági termelőeszköz-kereskedelmi szervezetek közvetlen értékesítése a mezőgazdaság és az erdőgazdálkodás részére.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08B0053-0C7C-4FB7-9AA5-9A21834D8903}">
      <text>
        <r>
          <rPr>
            <sz val="8"/>
            <color indexed="81"/>
            <rFont val="Tahoma"/>
            <family val="2"/>
            <charset val="238"/>
          </rPr>
          <t>Forrás: Agrárgazdasági Kutató Intézet.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411A858-C76B-41DA-BC06-A77F8C71673A}">
      <text>
        <r>
          <rPr>
            <sz val="8"/>
            <color indexed="81"/>
            <rFont val="Arial CE"/>
            <charset val="238"/>
          </rPr>
          <t>Forrás: Országos Vízügyi Főigazgatóság.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9" authorId="0" shapeId="0" xr:uid="{F411711A-B9C4-40BA-BF61-9873288405C0}">
      <text>
        <r>
          <rPr>
            <sz val="8"/>
            <color indexed="81"/>
            <rFont val="Tahoma"/>
            <family val="2"/>
            <charset val="238"/>
          </rPr>
          <t>2000-ben élőállat-kivitellel együtt. 2004-től nettó hústermelés. Lásd a módszertani megjegyzéseket.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A70BCD7-42E4-40CC-B102-C4B09420FA95}">
      <text>
        <r>
          <rPr>
            <sz val="8"/>
            <color indexed="81"/>
            <rFont val="Tahoma"/>
            <family val="2"/>
            <charset val="238"/>
          </rPr>
          <t>Alapanyag és készítmény együttesen.</t>
        </r>
      </text>
    </comment>
    <comment ref="B2" authorId="0" shapeId="0" xr:uid="{B350CF5C-412C-4FE9-ABC9-BA1CFC88A70D}">
      <text>
        <r>
          <rPr>
            <sz val="8"/>
            <color indexed="81"/>
            <rFont val="Tahoma"/>
            <family val="2"/>
            <charset val="238"/>
          </rPr>
          <t>A húsféleségeknél nettó hústermelés. Lásd a módszertani megjegyzéseket.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67C23D4-28E8-45F6-AF37-5E8579D95623}">
      <text>
        <r>
          <rPr>
            <i/>
            <sz val="8"/>
            <color indexed="81"/>
            <rFont val="Tahoma"/>
            <family val="2"/>
            <charset val="238"/>
          </rPr>
          <t>Forrás: Vidékfejlesztési Minisztérium.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51B78EE-1EC4-4939-A1C9-015512723414}">
      <text>
        <r>
          <rPr>
            <sz val="8"/>
            <color indexed="81"/>
            <rFont val="Tahoma"/>
            <family val="2"/>
            <charset val="238"/>
          </rPr>
          <t>Forrás: általános mezőgazdasági összeírás (ÁMÖ), KSH.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A14E66A-7FCC-43AC-8B48-F45051152994}">
      <text>
        <r>
          <rPr>
            <sz val="8"/>
            <color indexed="81"/>
            <rFont val="Tahoma"/>
            <family val="2"/>
            <charset val="238"/>
          </rPr>
          <t>Forrás: Általános Mezőgazdasági Összeírás, KSH. További ÁMÖ-s adatok: 5.1.25-26., 7.64-70. táblákban.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2759E05-6F34-4B24-AAAE-BC35158432AE}">
      <text>
        <r>
          <rPr>
            <sz val="8"/>
            <color indexed="81"/>
            <rFont val="Tahoma"/>
            <family val="2"/>
            <charset val="238"/>
          </rPr>
          <t xml:space="preserve">2008-ban  a Tevékenységek egységes ágazati osztályozási rendszere '03 (TEÁOR '03) szerint mezőgazdaság, vad-, erdő- és halgazdálkodás ágazatban, 2009-től a TEÁOR '08 besorolása alapján. </t>
        </r>
      </text>
    </comment>
    <comment ref="A2" authorId="0" shapeId="0" xr:uid="{F5794392-880D-4301-B580-7D7A26636A7A}">
      <text>
        <r>
          <rPr>
            <sz val="8"/>
            <color indexed="81"/>
            <rFont val="Tahoma"/>
            <family val="2"/>
            <charset val="238"/>
          </rPr>
          <t>GFO '11.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8" authorId="0" shapeId="0" xr:uid="{51393429-A445-4D98-891E-45A651B770E1}">
      <text>
        <r>
          <rPr>
            <sz val="8"/>
            <color indexed="81"/>
            <rFont val="Tahoma"/>
            <family val="2"/>
            <charset val="238"/>
          </rPr>
          <t>GFO-váltással átkerült az "egyéb szervezet"-be.</t>
        </r>
      </text>
    </comment>
    <comment ref="B13" authorId="0" shapeId="0" xr:uid="{3E886717-376B-4655-9AEE-F3F50E377F14}">
      <text>
        <r>
          <rPr>
            <sz val="8"/>
            <color indexed="81"/>
            <rFont val="Tahoma"/>
            <family val="2"/>
            <charset val="238"/>
          </rPr>
          <t>GFO-váltással átkerült az "egyéb szervezet"-be.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6C7E880-4C1C-4657-9047-EFFD1A4CC9D5}">
      <text>
        <r>
          <rPr>
            <sz val="8"/>
            <color indexed="81"/>
            <rFont val="Tahoma"/>
            <family val="2"/>
            <charset val="238"/>
          </rPr>
          <t>2008-ig  a Tevékenységek egységes ágazati osztályozási rendszere '03 (TEÁOR '03) szerint mezőgazdaság, vad-, erdő- és halgazdálkodás ágazat, 2009-től a TEÁOR '08 besorolása alapján. 
Legalább 5 főt foglalkoztató vállalkozások adatai. 
Forrás: évközi intézményi munkaügyi adatgyűjtési rendszer.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ED4183CC-C1E0-4D07-9A75-E7572AF90596}">
      <text>
        <r>
          <rPr>
            <sz val="8"/>
            <color indexed="81"/>
            <rFont val="Tahoma"/>
            <family val="2"/>
            <charset val="238"/>
          </rPr>
          <t>2003-tól borszőlővel együtt.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AFF3533-AD73-4D08-A15A-1C972F352E1C}">
      <text>
        <r>
          <rPr>
            <sz val="8"/>
            <color indexed="81"/>
            <rFont val="Tahoma"/>
            <family val="2"/>
            <charset val="238"/>
          </rPr>
          <t>Forrás: Általános Mezőgazdasági Összeírás, KSH.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8B7B687-1F64-41F6-BD6B-FF027CEF0230}">
      <text>
        <r>
          <rPr>
            <sz val="8"/>
            <color indexed="81"/>
            <rFont val="Tahoma"/>
            <family val="2"/>
            <charset val="238"/>
          </rPr>
          <t>Forrás: Általános Mezőgazdasági Összeírás, KSH.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5" authorId="0" shapeId="0" xr:uid="{E07A6457-4F00-4274-B0D9-055376B834F4}">
      <text>
        <r>
          <rPr>
            <sz val="8"/>
            <color indexed="81"/>
            <rFont val="Tahoma"/>
            <family val="2"/>
            <charset val="238"/>
          </rPr>
          <t>Durumbúzával együtt.</t>
        </r>
      </text>
    </comment>
    <comment ref="A14" authorId="0" shapeId="0" xr:uid="{8A919DB1-6A52-4608-842F-D8BABFDF7E64}">
      <text>
        <r>
          <rPr>
            <sz val="8"/>
            <color indexed="81"/>
            <rFont val="Tahoma"/>
            <family val="2"/>
            <charset val="238"/>
          </rPr>
          <t>Paradicsompaprikával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FB3E98EE-E65B-428B-922C-345FE4B45843}">
      <text>
        <r>
          <rPr>
            <sz val="8"/>
            <color indexed="81"/>
            <rFont val="Tahoma"/>
            <family val="2"/>
            <charset val="238"/>
          </rPr>
          <t>2000-ben egyéb gabonafélék (köles, pohánka, kanárimag, cirok és indián rizs) nélkül.</t>
        </r>
      </text>
    </comment>
    <comment ref="A20" authorId="0" shapeId="0" xr:uid="{82A3DAF0-50BA-4386-84B2-B46973FABF8A}">
      <text>
        <r>
          <rPr>
            <sz val="8"/>
            <color indexed="81"/>
            <rFont val="Tahoma"/>
            <family val="2"/>
            <charset val="238"/>
          </rPr>
          <t>2000-ben egyéb szálastakarmányok nélkül.</t>
        </r>
      </text>
    </comment>
    <comment ref="A26" authorId="0" shapeId="0" xr:uid="{22899E6B-8B27-4A27-BD02-CB24EBA5894D}">
      <text>
        <r>
          <rPr>
            <sz val="8"/>
            <color indexed="81"/>
            <rFont val="Tahoma"/>
            <family val="2"/>
            <charset val="238"/>
          </rPr>
          <t>Fűszerpaprika nélkül.</t>
        </r>
      </text>
    </comment>
    <comment ref="A34" authorId="0" shapeId="0" xr:uid="{38C5B9FF-972C-480D-91E9-A3BC2450F6FA}">
      <text>
        <r>
          <rPr>
            <sz val="8"/>
            <color indexed="81"/>
            <rFont val="Tahoma"/>
            <family val="2"/>
            <charset val="238"/>
          </rPr>
          <t>2000-ben egyéb gabonafélék (köles, pohánka, kanárimag, cirok és indián rizs) nélkül.</t>
        </r>
      </text>
    </comment>
    <comment ref="A50" authorId="0" shapeId="0" xr:uid="{F56EE188-BA41-40A7-93A8-F5B505544B66}">
      <text>
        <r>
          <rPr>
            <sz val="8"/>
            <color indexed="81"/>
            <rFont val="Tahoma"/>
            <family val="2"/>
            <charset val="238"/>
          </rPr>
          <t>2000-ben egyéb szálastakarmányok nélkül.</t>
        </r>
      </text>
    </comment>
    <comment ref="A56" authorId="0" shapeId="0" xr:uid="{C0EDFDC1-6163-4772-8A1B-96886A2880EC}">
      <text>
        <r>
          <rPr>
            <sz val="8"/>
            <color indexed="81"/>
            <rFont val="Tahoma"/>
            <family val="2"/>
            <charset val="238"/>
          </rPr>
          <t>Fűszerpaprika nélkül.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0" authorId="0" shapeId="0" xr:uid="{3A306576-BC99-4705-A6CB-9B59CF778F1C}">
      <text>
        <r>
          <rPr>
            <sz val="8"/>
            <color indexed="81"/>
            <rFont val="Tahoma"/>
            <family val="2"/>
            <charset val="238"/>
          </rPr>
          <t>2000-ben csak a gazdasági szervezetek adatai.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E04C3A50-D771-4CC8-8AC7-9C7C7A847D0B}">
      <text>
        <r>
          <rPr>
            <sz val="8"/>
            <color indexed="81"/>
            <rFont val="Tahoma"/>
            <family val="2"/>
            <charset val="238"/>
          </rPr>
          <t>Pohánkával, kanárikölessel és indián rizzsel együtt.</t>
        </r>
      </text>
    </comment>
    <comment ref="A6" authorId="0" shapeId="0" xr:uid="{07CCCBE3-52CA-401B-8DB1-E250E283AD97}">
      <text>
        <r>
          <rPr>
            <sz val="8"/>
            <color indexed="81"/>
            <rFont val="Tahoma"/>
            <family val="2"/>
            <charset val="238"/>
          </rPr>
          <t>Durumbúzával együtt.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9" authorId="0" shapeId="0" xr:uid="{9682456E-BDE6-48FE-9373-614DB4E96575}">
      <text>
        <r>
          <rPr>
            <sz val="8"/>
            <color indexed="81"/>
            <rFont val="Tahoma"/>
            <family val="2"/>
            <charset val="238"/>
          </rPr>
          <t>Étkezési szőlővel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85D537E6-794C-40B0-9D25-56CEFDAB5A88}">
      <text>
        <r>
          <rPr>
            <sz val="8"/>
            <color indexed="81"/>
            <rFont val="Tahoma"/>
            <family val="2"/>
            <charset val="238"/>
          </rPr>
          <t>Kertben és lugason termelt szőlőmennyiséggel együtt.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F3D760A-4CB5-4D9E-9BE5-FB212008FD62}">
      <text>
        <r>
          <rPr>
            <sz val="8"/>
            <color indexed="81"/>
            <rFont val="Tahoma"/>
            <family val="2"/>
            <charset val="238"/>
          </rPr>
          <t>A biogazdálkodásról szóló adatokat Magyarországon két minősítő szervezet, a Biokontroll Hungária Nonprofit Kft. és a Hungária Öko Garancia Kft. tartja nyilván, és a statisztikai adatgyűjtést a 889/2008 EK-rendelet szabályozza.</t>
        </r>
      </text>
    </comment>
    <comment ref="C8" authorId="0" shapeId="0" xr:uid="{19BB5608-B965-4F39-88C4-9074266D02BC}">
      <text>
        <r>
          <rPr>
            <sz val="8"/>
            <color indexed="81"/>
            <rFont val="Tahoma"/>
            <family val="2"/>
            <charset val="238"/>
          </rPr>
          <t>Nem besorolt területekkel együtt.</t>
        </r>
      </text>
    </comment>
    <comment ref="E8" authorId="0" shapeId="0" xr:uid="{21596CCE-370A-47CB-8188-658682FAE85C}">
      <text>
        <r>
          <rPr>
            <sz val="8"/>
            <color indexed="81"/>
            <rFont val="Tahoma"/>
            <family val="2"/>
            <charset val="238"/>
          </rPr>
          <t>Nem besorolt területekkel együtt.</t>
        </r>
      </text>
    </comment>
  </commentList>
</comments>
</file>

<file path=xl/sharedStrings.xml><?xml version="1.0" encoding="utf-8"?>
<sst xmlns="http://schemas.openxmlformats.org/spreadsheetml/2006/main" count="910" uniqueCount="415">
  <si>
    <t>Földterület összesen</t>
  </si>
  <si>
    <t>Művelés alól kivett terület</t>
  </si>
  <si>
    <t>Termőterület</t>
  </si>
  <si>
    <t>Halastó</t>
  </si>
  <si>
    <t>Nádas</t>
  </si>
  <si>
    <t>Erdő</t>
  </si>
  <si>
    <t>Mezőgazdasági terület</t>
  </si>
  <si>
    <t>Gyep</t>
  </si>
  <si>
    <t>–</t>
  </si>
  <si>
    <t>Ebből: termő</t>
  </si>
  <si>
    <t>Szőlő összesen</t>
  </si>
  <si>
    <t>Gyümölcsös összesen</t>
  </si>
  <si>
    <t>Konyhakert</t>
  </si>
  <si>
    <t>Szántóterület</t>
  </si>
  <si>
    <t>Művelési ág</t>
  </si>
  <si>
    <t>5.1.1. A földterület használata művelési ágak szerint (május 31.) [ezer hektár]</t>
  </si>
  <si>
    <t>Szőlő</t>
  </si>
  <si>
    <t>Gyümölcsös</t>
  </si>
  <si>
    <t>egyéb ágazatban</t>
  </si>
  <si>
    <t>mező-gazdaságban, erdő-gazdálkodásban, halászatban</t>
  </si>
  <si>
    <t>ebből: nem mező-gazdasági hasznosítású</t>
  </si>
  <si>
    <t>összesen</t>
  </si>
  <si>
    <t>Ebből:</t>
  </si>
  <si>
    <t>Összesen</t>
  </si>
  <si>
    <t>Gazdaságra nem azonosítható terület</t>
  </si>
  <si>
    <t>Egyéni gazdaságok</t>
  </si>
  <si>
    <t>Gazdasági szervezetek</t>
  </si>
  <si>
    <t>5.1.2. Földterület használata gazdálkodási forma szerint, 2011. május 31. [ezer hektár]</t>
  </si>
  <si>
    <t>..</t>
  </si>
  <si>
    <t>2011</t>
  </si>
  <si>
    <t>2010</t>
  </si>
  <si>
    <t>2009</t>
  </si>
  <si>
    <t>2008</t>
  </si>
  <si>
    <t>2006</t>
  </si>
  <si>
    <t>2005</t>
  </si>
  <si>
    <t>2003</t>
  </si>
  <si>
    <t>2002</t>
  </si>
  <si>
    <t>2001</t>
  </si>
  <si>
    <t>Előző év = 100,0</t>
  </si>
  <si>
    <t>2000 = 100,0</t>
  </si>
  <si>
    <t>nem mezőgazdasági eredetű</t>
  </si>
  <si>
    <t>mezőgazdasági eredetű</t>
  </si>
  <si>
    <t>Hozzáadott érték (GDP)</t>
  </si>
  <si>
    <t>Folyó termelő felhasználás</t>
  </si>
  <si>
    <t>Összes termelés</t>
  </si>
  <si>
    <t>Élő állat és állati termék</t>
  </si>
  <si>
    <t>Növény-termesztési és kertészeti termék</t>
  </si>
  <si>
    <t>Év</t>
  </si>
  <si>
    <t>5.1.3. A mezőgazdasági termelés és a folyó termelőfelhasználás volumenindexei</t>
  </si>
  <si>
    <t>állati termék</t>
  </si>
  <si>
    <t>élő állat</t>
  </si>
  <si>
    <t>gyümölcs</t>
  </si>
  <si>
    <t>zöldség</t>
  </si>
  <si>
    <t>gabonafélék</t>
  </si>
  <si>
    <t>5.1.4. A mezőgazdasági termékek felvásárlásának volumenindexe</t>
  </si>
  <si>
    <t>Tyúktojás, millió darab</t>
  </si>
  <si>
    <t>Tehéntej, millió liter</t>
  </si>
  <si>
    <t>Gyapjú</t>
  </si>
  <si>
    <t>Méz</t>
  </si>
  <si>
    <t>Állati termékek</t>
  </si>
  <si>
    <t>Vágójuh</t>
  </si>
  <si>
    <t>Vágómarha</t>
  </si>
  <si>
    <t>Vágóbaromfi</t>
  </si>
  <si>
    <t>Vágósertés</t>
  </si>
  <si>
    <t>Vágóállat</t>
  </si>
  <si>
    <t>Borszőlő</t>
  </si>
  <si>
    <t>Málna</t>
  </si>
  <si>
    <t>Körte</t>
  </si>
  <si>
    <t>Szilva és ringlószilva</t>
  </si>
  <si>
    <t>Őszibarack</t>
  </si>
  <si>
    <t>Meggy</t>
  </si>
  <si>
    <t>Alma</t>
  </si>
  <si>
    <t>Gyümölcs</t>
  </si>
  <si>
    <t>Fűszerpaprika</t>
  </si>
  <si>
    <t>Vöröshagyma</t>
  </si>
  <si>
    <t>Zöldbab</t>
  </si>
  <si>
    <t>Uborka</t>
  </si>
  <si>
    <t>Zöldpaprika</t>
  </si>
  <si>
    <t>Fejes káposzta</t>
  </si>
  <si>
    <t>Zöldborsó, szemes súlyban</t>
  </si>
  <si>
    <t>Paradicsom</t>
  </si>
  <si>
    <t>Zöldségfélék</t>
  </si>
  <si>
    <t>Káposztarepce</t>
  </si>
  <si>
    <t>Napraforgómag</t>
  </si>
  <si>
    <t>Burgonya</t>
  </si>
  <si>
    <t>Árpa</t>
  </si>
  <si>
    <t>Búza</t>
  </si>
  <si>
    <t>Kukorica</t>
  </si>
  <si>
    <t>Gabonafélék</t>
  </si>
  <si>
    <t>Termékek</t>
  </si>
  <si>
    <t>5.1.5. A mezőgazdasági termékek felvásárlása [ezer tonna]</t>
  </si>
  <si>
    <t>paradicsom</t>
  </si>
  <si>
    <t>vöröshagyma</t>
  </si>
  <si>
    <t>zöldpaprika</t>
  </si>
  <si>
    <t>zöldborsó</t>
  </si>
  <si>
    <t>csemegekukorica</t>
  </si>
  <si>
    <t>csalamádé</t>
  </si>
  <si>
    <t>vörös here</t>
  </si>
  <si>
    <t>silókukorica</t>
  </si>
  <si>
    <t>lucerna</t>
  </si>
  <si>
    <t>Szálastakarmány</t>
  </si>
  <si>
    <t>Cukorrépa</t>
  </si>
  <si>
    <t>Dohány</t>
  </si>
  <si>
    <t>napraforgó</t>
  </si>
  <si>
    <t>Olajos magvak</t>
  </si>
  <si>
    <t>Száraz hüvelyesek</t>
  </si>
  <si>
    <t>rizs</t>
  </si>
  <si>
    <t>rozs</t>
  </si>
  <si>
    <t>zab</t>
  </si>
  <si>
    <t>triticale</t>
  </si>
  <si>
    <t>árpa</t>
  </si>
  <si>
    <t>búza</t>
  </si>
  <si>
    <t>kukorica</t>
  </si>
  <si>
    <t>Vetésszerkezet, %</t>
  </si>
  <si>
    <t>Vetésterület, ezer hektár</t>
  </si>
  <si>
    <t>Növény</t>
  </si>
  <si>
    <t>5.1.6. Vetésszerkezet a szántóterületen</t>
  </si>
  <si>
    <t>málna</t>
  </si>
  <si>
    <t>ribiszke</t>
  </si>
  <si>
    <t>szamóca</t>
  </si>
  <si>
    <t>cseresznye</t>
  </si>
  <si>
    <t>körte</t>
  </si>
  <si>
    <t>kajszi</t>
  </si>
  <si>
    <t>szilva és ringlószilva</t>
  </si>
  <si>
    <t>őszibarack</t>
  </si>
  <si>
    <t>meggy</t>
  </si>
  <si>
    <t>alma</t>
  </si>
  <si>
    <t>zöldbab</t>
  </si>
  <si>
    <t>petrezselyemgyökér</t>
  </si>
  <si>
    <t>uborka</t>
  </si>
  <si>
    <t>sárgarépa</t>
  </si>
  <si>
    <t>fejes káposzta</t>
  </si>
  <si>
    <t>zöldborsó, szemes súlyban</t>
  </si>
  <si>
    <t>görögdinnye</t>
  </si>
  <si>
    <t>lucernaszéna</t>
  </si>
  <si>
    <t>Szálastakarmány, széna</t>
  </si>
  <si>
    <t>Szálastakarmány zölden</t>
  </si>
  <si>
    <t>szójabab</t>
  </si>
  <si>
    <t>repcemag</t>
  </si>
  <si>
    <t>napraforgómag</t>
  </si>
  <si>
    <t>bab</t>
  </si>
  <si>
    <t>borsó</t>
  </si>
  <si>
    <t>gazdaságra nem azonosítható</t>
  </si>
  <si>
    <t>egyéni gazdaságok</t>
  </si>
  <si>
    <t>gazdasági szervezetek</t>
  </si>
  <si>
    <t>2006–2010 átlaga</t>
  </si>
  <si>
    <t>2001–2005 átlaga</t>
  </si>
  <si>
    <t>5.1.7. A fontosabb növények összes termésmennyisége [ezer tonna]</t>
  </si>
  <si>
    <t>Ribiszke</t>
  </si>
  <si>
    <t>Szamóca</t>
  </si>
  <si>
    <t>Cseresznye</t>
  </si>
  <si>
    <t>Kajszi</t>
  </si>
  <si>
    <t>Petrezselyemgyökér</t>
  </si>
  <si>
    <t>Sárgarépa</t>
  </si>
  <si>
    <t>Görögdinnye</t>
  </si>
  <si>
    <t>Csemegekukorica</t>
  </si>
  <si>
    <t>Vörös here</t>
  </si>
  <si>
    <t>Lucernaszéna</t>
  </si>
  <si>
    <t>Csalamádé</t>
  </si>
  <si>
    <t>Silókukorica</t>
  </si>
  <si>
    <t>Szójabab</t>
  </si>
  <si>
    <t>Repcemag</t>
  </si>
  <si>
    <t>-</t>
  </si>
  <si>
    <t>Bab</t>
  </si>
  <si>
    <t>Borsó</t>
  </si>
  <si>
    <t>Rizs</t>
  </si>
  <si>
    <t>Rozs</t>
  </si>
  <si>
    <t>Zab</t>
  </si>
  <si>
    <t>Triticale</t>
  </si>
  <si>
    <t>2001–2005  átlaga</t>
  </si>
  <si>
    <t>5.1.8. A fontosabb növények termésátlaga [kg/hektár]</t>
  </si>
  <si>
    <t>Gabona összesen</t>
  </si>
  <si>
    <t>Belföldi felhasználás</t>
  </si>
  <si>
    <t>Készletváltozás (+,–)</t>
  </si>
  <si>
    <t>Veszteség</t>
  </si>
  <si>
    <t>Kivitel</t>
  </si>
  <si>
    <t>Behozatal</t>
  </si>
  <si>
    <t>Termés</t>
  </si>
  <si>
    <t>Megnevezés</t>
  </si>
  <si>
    <t>5.1.9. A gabonafélék összevont mérlege, 2010 [ezer tonna]</t>
  </si>
  <si>
    <t>Termés összesen</t>
  </si>
  <si>
    <t>Gazdaságra nem azonosítható</t>
  </si>
  <si>
    <t>fogyasztás saját termelésből</t>
  </si>
  <si>
    <t>árutermelés</t>
  </si>
  <si>
    <t>Zöldség</t>
  </si>
  <si>
    <t>x</t>
  </si>
  <si>
    <t>Szervezet</t>
  </si>
  <si>
    <t>5.1.10. Burgonya-, zöldség- és gyümölcstermesztés [ezer tonna]</t>
  </si>
  <si>
    <t>Bortermelés (egyszer fejtett), millió liter</t>
  </si>
  <si>
    <t>Termésátlag a termőterületen, kg/hektár</t>
  </si>
  <si>
    <t>Ebből étkezési szőlő</t>
  </si>
  <si>
    <t>Szőlőtermés, ezer tonna</t>
  </si>
  <si>
    <t>Ebből: termőterület</t>
  </si>
  <si>
    <t>Szőlőterület, ezer hektár</t>
  </si>
  <si>
    <t>5.1.11. Szőlő- és bortermelés</t>
  </si>
  <si>
    <t>Baromfi</t>
  </si>
  <si>
    <t>Kecske</t>
  </si>
  <si>
    <t>Juh</t>
  </si>
  <si>
    <t>Sertés</t>
  </si>
  <si>
    <t>Szarvasmarha</t>
  </si>
  <si>
    <t>Ökológiai gazdálkodás keretein belül tartott állatlétszám, db</t>
  </si>
  <si>
    <t>ugar, zöldtrágya</t>
  </si>
  <si>
    <t>halastó, erdő, nádas</t>
  </si>
  <si>
    <t>rét, legelő</t>
  </si>
  <si>
    <t>évelő növények</t>
  </si>
  <si>
    <t>egynyári növények</t>
  </si>
  <si>
    <t>Ebből</t>
  </si>
  <si>
    <t>Ökológiai terület</t>
  </si>
  <si>
    <t>Átállási terület</t>
  </si>
  <si>
    <t>Ökológiai gazdálkodásba bevont terület, hektár</t>
  </si>
  <si>
    <t>Mezőgazdasági termeléssel és feldolgozással is foglalkozók száma</t>
  </si>
  <si>
    <t>Mezőgazdasági termelők száma</t>
  </si>
  <si>
    <t>5.1.12. Biogazdálkodás</t>
  </si>
  <si>
    <t>Egy hektár mezőgazdasági területre jutó szerves trágya, kg</t>
  </si>
  <si>
    <t>Szervestrágya-felhasználás, ezer tonna</t>
  </si>
  <si>
    <t>Egy hektár mezőgazdasági területre jutó műtrágya, kg</t>
  </si>
  <si>
    <t>kálium</t>
  </si>
  <si>
    <t>foszfor</t>
  </si>
  <si>
    <t>nitrogén</t>
  </si>
  <si>
    <t>Műtrágya-értékesítés hatóanyagban, ezer tonna</t>
  </si>
  <si>
    <t>5.1.13. Műtrágya, szerves trágya</t>
  </si>
  <si>
    <t>Egyéb szer</t>
  </si>
  <si>
    <t>Gyomirtó szer</t>
  </si>
  <si>
    <t>Rovarölő szer</t>
  </si>
  <si>
    <t>Gombaölő szer</t>
  </si>
  <si>
    <t>Növényvédő szer</t>
  </si>
  <si>
    <t>5.1.14. Növényvédő szerek értékesítése [tonna]</t>
  </si>
  <si>
    <t>Egy hektár öntözött területre felhasznált víz, m³</t>
  </si>
  <si>
    <t>Ebből: rizs öntözésére felhasznált</t>
  </si>
  <si>
    <t>Kiöntözött vízmennyiség, millió m³</t>
  </si>
  <si>
    <t>Öntözött terület, ezer hektár</t>
  </si>
  <si>
    <t>Használat</t>
  </si>
  <si>
    <t>5.1.15. Mezőgazdasági vízhasználat</t>
  </si>
  <si>
    <t>Egyéni gazdaságoknál</t>
  </si>
  <si>
    <t>Gazdasági szervezeteknél</t>
  </si>
  <si>
    <t>Vágógalamb</t>
  </si>
  <si>
    <t>Házinyúlállomány</t>
  </si>
  <si>
    <t>Méhcsalád</t>
  </si>
  <si>
    <t>Kecskeállomány</t>
  </si>
  <si>
    <t>Lóállomány</t>
  </si>
  <si>
    <t>pulyka</t>
  </si>
  <si>
    <t>kacsa</t>
  </si>
  <si>
    <t>lúd</t>
  </si>
  <si>
    <t>ezen belül: tojó</t>
  </si>
  <si>
    <t>tyúk</t>
  </si>
  <si>
    <t>Baromfiállomány</t>
  </si>
  <si>
    <t>Ebből: anyajuh</t>
  </si>
  <si>
    <t>Juhállomány</t>
  </si>
  <si>
    <t>Ebből: anyakoca</t>
  </si>
  <si>
    <t>Sertésállomány</t>
  </si>
  <si>
    <t>Ebből: tehén</t>
  </si>
  <si>
    <t>Szarvasmarha-állomány</t>
  </si>
  <si>
    <t>5.1.16. Állatállomány (december 1.) [ezer darab]</t>
  </si>
  <si>
    <t>Elhullási arány, %</t>
  </si>
  <si>
    <t>Elhullott baromfi, ezer darab</t>
  </si>
  <si>
    <t>Élő szaporulat, ezer darab</t>
  </si>
  <si>
    <t>Tojástermelés, egy tyúkra, darab</t>
  </si>
  <si>
    <t>Vágóbaromfi-termelés, egy tojóra, kg</t>
  </si>
  <si>
    <t>Baromfitenyésztés</t>
  </si>
  <si>
    <t>Elhullott juhok száma, ezer darab</t>
  </si>
  <si>
    <t>Szaporulati arány, %</t>
  </si>
  <si>
    <t>Gyapjútermelés, egy juhra, kg</t>
  </si>
  <si>
    <t>Vágójuhtermelés, egy anyajuhra, kg</t>
  </si>
  <si>
    <t>Juhtenyésztés</t>
  </si>
  <si>
    <t>Elhullott sertés, ezer darab</t>
  </si>
  <si>
    <t>Vágósertés-termelés, egy anyakocára, kg</t>
  </si>
  <si>
    <t>Sertéstenyésztés</t>
  </si>
  <si>
    <t>Elhullott szarvasmarha, ezer darab</t>
  </si>
  <si>
    <t>Tejtermelés, egy tehénre, liter</t>
  </si>
  <si>
    <t>Vágómarha-termelés, egy tehénre, kg</t>
  </si>
  <si>
    <t>Szarvasmarha-tenyésztés</t>
  </si>
  <si>
    <t>5.1.17. Az állattenyésztés fontosabb mutatói</t>
  </si>
  <si>
    <t>Méz, tonna</t>
  </si>
  <si>
    <t>Toll, tonna</t>
  </si>
  <si>
    <t>Nyersgyapjú, tonna</t>
  </si>
  <si>
    <t>Állati termékek termelése</t>
  </si>
  <si>
    <t>Hal</t>
  </si>
  <si>
    <t>Zsiradék összesen</t>
  </si>
  <si>
    <t>Baromfizsiradék</t>
  </si>
  <si>
    <t>Sertészsiradék</t>
  </si>
  <si>
    <t>Hústermelés összesen</t>
  </si>
  <si>
    <t>Belsőség</t>
  </si>
  <si>
    <t>Baromfihús</t>
  </si>
  <si>
    <t>Kecske-, vad- és házinyúlhús</t>
  </si>
  <si>
    <t>Csontos hús összesen</t>
  </si>
  <si>
    <t>Ló- és juhhús</t>
  </si>
  <si>
    <t>Sertéshús</t>
  </si>
  <si>
    <t>Marha- és borjúhús</t>
  </si>
  <si>
    <t>Hústermelés, ezer tonna</t>
  </si>
  <si>
    <t>nyúl</t>
  </si>
  <si>
    <t>baromfi</t>
  </si>
  <si>
    <t>juh</t>
  </si>
  <si>
    <t>sertés</t>
  </si>
  <si>
    <t>szarvasmarha</t>
  </si>
  <si>
    <t>Vágóállat élő testtömegben</t>
  </si>
  <si>
    <t>Vágóállat-termelés, ezer tonna</t>
  </si>
  <si>
    <t>5.1.18. A vágóállatok és állati termékek termelése</t>
  </si>
  <si>
    <t>Tej, millió liter</t>
  </si>
  <si>
    <t>Tojás, millió darab</t>
  </si>
  <si>
    <t>Termelés</t>
  </si>
  <si>
    <t>5.1.19. Állatitermék-mérleg, 2010 [ezer tonna]</t>
  </si>
  <si>
    <t>Muflon</t>
  </si>
  <si>
    <t>Dámvad</t>
  </si>
  <si>
    <t>Szarvas</t>
  </si>
  <si>
    <t>Vaddisznó</t>
  </si>
  <si>
    <t>Őz</t>
  </si>
  <si>
    <t>Fogoly</t>
  </si>
  <si>
    <t>Nyúl</t>
  </si>
  <si>
    <t>Fácán</t>
  </si>
  <si>
    <t>Kilőtt vad</t>
  </si>
  <si>
    <t>Vadállomány, február</t>
  </si>
  <si>
    <t>Apró- és nagyvad</t>
  </si>
  <si>
    <t>5.1.20. Vadgazdálkodás [darab]</t>
  </si>
  <si>
    <t>−</t>
  </si>
  <si>
    <t>2500 ≤</t>
  </si>
  <si>
    <t>1000,00 -2 499,99</t>
  </si>
  <si>
    <t>500,00 - 999,99</t>
  </si>
  <si>
    <t>300,00 - 499,99</t>
  </si>
  <si>
    <t>200,00 - 299,99</t>
  </si>
  <si>
    <t>100,00 - 199,99</t>
  </si>
  <si>
    <t>50,00 - 99,99</t>
  </si>
  <si>
    <t>20,00 - 49,99</t>
  </si>
  <si>
    <t>10,00 - 19,99</t>
  </si>
  <si>
    <t>5,00 - 9,99</t>
  </si>
  <si>
    <t>4,00 - 4,99</t>
  </si>
  <si>
    <t>3,00 - 3,99</t>
  </si>
  <si>
    <t>2,00 - 2,99</t>
  </si>
  <si>
    <t>1,00 - 1,99</t>
  </si>
  <si>
    <t>0,50 - 0,99</t>
  </si>
  <si>
    <t>0,20 - 0,49</t>
  </si>
  <si>
    <t>0,15 - 0,19</t>
  </si>
  <si>
    <t>0,10 - 0,14</t>
  </si>
  <si>
    <t>&lt; 0,10</t>
  </si>
  <si>
    <t>vegyes gazdaságok</t>
  </si>
  <si>
    <t>növény-termesztő gazdaságok</t>
  </si>
  <si>
    <t>állattartó gazdaságok</t>
  </si>
  <si>
    <t>Mezőgazdasági terület nagyságkategóriája, hektár</t>
  </si>
  <si>
    <t>5.1.21. Gazdaságok száma a mezőgazdasági terület nagyságkategóriái szerint, 2010. június 1.</t>
  </si>
  <si>
    <t>500 ≤</t>
  </si>
  <si>
    <t>200,00 - 499,99</t>
  </si>
  <si>
    <t>0,01 - 0,49</t>
  </si>
  <si>
    <t>Állategység nagyságkategóriája, darab</t>
  </si>
  <si>
    <t>5.1.22. Gazdaságok száma az állategység nagyságkategóriái szerint, 2010. június 1.</t>
  </si>
  <si>
    <t>0 és ismeretlen létszámú</t>
  </si>
  <si>
    <t>1–9 fő</t>
  </si>
  <si>
    <t>10–19 fő</t>
  </si>
  <si>
    <t>20–49 fő</t>
  </si>
  <si>
    <t>50–249 fő</t>
  </si>
  <si>
    <t>250–499 fő</t>
  </si>
  <si>
    <t>500 fős és nagyobb</t>
  </si>
  <si>
    <t>Vállalkozás összesen</t>
  </si>
  <si>
    <t>1, 2</t>
  </si>
  <si>
    <t>Egyéni vállalkozás</t>
  </si>
  <si>
    <t>Társas vállalkozás összesen</t>
  </si>
  <si>
    <t>1, 21, 22</t>
  </si>
  <si>
    <t>Jogi személyiség nélküli társas vállalkozás</t>
  </si>
  <si>
    <t>21, 22</t>
  </si>
  <si>
    <t>Megszűnt gazdálkodási forma</t>
  </si>
  <si>
    <t>Jogi személyiség nélküli egyéb vállalkozás</t>
  </si>
  <si>
    <t>Betéti társaság</t>
  </si>
  <si>
    <t>212</t>
  </si>
  <si>
    <t>Jogi személyiség nélküli gazdasági társaság</t>
  </si>
  <si>
    <t>Jogi személyiségű társas vállalkozás</t>
  </si>
  <si>
    <t>1</t>
  </si>
  <si>
    <t>Állami gazdálkodó szervezet és egyéb vállalat</t>
  </si>
  <si>
    <t>71, 72</t>
  </si>
  <si>
    <t>Egyéb jogi személyiségű vállalkozás</t>
  </si>
  <si>
    <t>Szövetkezet</t>
  </si>
  <si>
    <t>Részvénytársaság</t>
  </si>
  <si>
    <t>Korlátolt felelősségű társaság</t>
  </si>
  <si>
    <t>113</t>
  </si>
  <si>
    <t>Jogi személyiségű gazdasági társaság</t>
  </si>
  <si>
    <t>Gazdálkodási forma</t>
  </si>
  <si>
    <t>Kód</t>
  </si>
  <si>
    <t>5.1.23. A regisztrált vállalkozások száma a mezőgazdaság, erdőgazdálkodás, halászat nemzetgazdasági ágban</t>
  </si>
  <si>
    <t>Nettó átlagkereset, Ft/hó</t>
  </si>
  <si>
    <t>Bruttó átlagkereset, Ft/hó</t>
  </si>
  <si>
    <t>Nem teljes munkaidőben foglalkoztatott, ezer fő</t>
  </si>
  <si>
    <t>szellemi foglalkozású</t>
  </si>
  <si>
    <t>fizikai foglalkozású</t>
  </si>
  <si>
    <t>Teljes munkaidőben foglalkoztatott, ezer fő</t>
  </si>
  <si>
    <t>5.1.24. A mezőgazdasági, erdőgazdálkodási, halászati szervezetek munkaügyi adatai</t>
  </si>
  <si>
    <t>225 és több</t>
  </si>
  <si>
    <t>169 – 224</t>
  </si>
  <si>
    <t>113 – 168</t>
  </si>
  <si>
    <t>57-112</t>
  </si>
  <si>
    <t>0 – 56</t>
  </si>
  <si>
    <t>Családi munkaerő</t>
  </si>
  <si>
    <t>Időszaki alkalmazottak</t>
  </si>
  <si>
    <t>Állandó alkalmazottak</t>
  </si>
  <si>
    <t xml:space="preserve">Gazdasági szervezetek </t>
  </si>
  <si>
    <t>Ledolgozott munkanapok száma</t>
  </si>
  <si>
    <t>5.1.25. Az alkalmazottak száma gazdaságcsoportok és termelési típus szerint, 2010. június 1. [fő]</t>
  </si>
  <si>
    <t>Egyéb tevékenység</t>
  </si>
  <si>
    <t>Haltermelés</t>
  </si>
  <si>
    <t>Kézművesség</t>
  </si>
  <si>
    <t>A gazdaság eszközeivel más gazdaságnak végzett tevékenység (szerződéses munka)</t>
  </si>
  <si>
    <t>Megújuló energiatermelés</t>
  </si>
  <si>
    <t>Fuvarozás, szállítás</t>
  </si>
  <si>
    <t>Kereskedelem</t>
  </si>
  <si>
    <t>Vendégfogadás, vendéglátás</t>
  </si>
  <si>
    <t>Fafeldolgozás</t>
  </si>
  <si>
    <t>Erdőgazdálkodás</t>
  </si>
  <si>
    <t>Takarmánykeverés</t>
  </si>
  <si>
    <t>Egyéb élelmiszer-ipari tevékenység</t>
  </si>
  <si>
    <t>Borkészítés, borpalackozás</t>
  </si>
  <si>
    <t>Gyümölcs- és zöldségfeldolgozás</t>
  </si>
  <si>
    <t>Tejfeldolgozás</t>
  </si>
  <si>
    <t>Húsfeldolgozás</t>
  </si>
  <si>
    <t>elsősorban értékesítésre termelő</t>
  </si>
  <si>
    <t>saját fogyasztáson felüli felesleget értékesítő</t>
  </si>
  <si>
    <t>Termelési típus</t>
  </si>
  <si>
    <t>Tevékenységtípus</t>
  </si>
  <si>
    <t>5.1.26. Egyéb, nem mezőgazdasági tevékenységet is végző gazdaságok száma, 2010. június 1.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</si>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</sst>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.0_ ;[Red]\-#,##0.0\ "/>
    <numFmt numFmtId="167" formatCode="#,##0________"/>
  </numFmts>
  <fonts count="2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59"/>
      <name val="Arial"/>
      <family val="2"/>
      <charset val="238"/>
    </font>
    <font>
      <sz val="8"/>
      <color indexed="81"/>
      <name val="Arial CE"/>
      <charset val="238"/>
    </font>
    <font>
      <i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449">
    <xf numFmtId="0" fontId="0" fillId="0" borderId="0" xfId="0"/>
    <xf numFmtId="0" fontId="1" fillId="0" borderId="0" xfId="0" applyFont="1" applyProtection="1">
      <protection locked="0"/>
    </xf>
    <xf numFmtId="164" fontId="2" fillId="0" borderId="0" xfId="0" applyNumberFormat="1" applyFont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left" wrapText="1"/>
    </xf>
    <xf numFmtId="0" fontId="1" fillId="0" borderId="0" xfId="0" applyFont="1" applyAlignment="1" applyProtection="1">
      <alignment horizontal="center" wrapText="1"/>
      <protection locked="0"/>
    </xf>
    <xf numFmtId="164" fontId="1" fillId="0" borderId="0" xfId="0" applyNumberFormat="1" applyFont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wrapText="1"/>
    </xf>
    <xf numFmtId="0" fontId="2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left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/>
    <xf numFmtId="164" fontId="1" fillId="0" borderId="0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top" indent="4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0" borderId="4" xfId="0" applyFont="1" applyBorder="1" applyAlignment="1">
      <alignment horizontal="left" vertical="top"/>
    </xf>
    <xf numFmtId="0" fontId="2" fillId="0" borderId="4" xfId="0" applyFont="1" applyBorder="1" applyAlignment="1" applyProtection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Border="1"/>
    <xf numFmtId="164" fontId="2" fillId="0" borderId="0" xfId="0" applyNumberFormat="1" applyFont="1" applyAlignment="1" applyProtection="1">
      <alignment horizontal="right" wrapText="1"/>
      <protection locked="0"/>
    </xf>
    <xf numFmtId="164" fontId="3" fillId="0" borderId="0" xfId="0" applyNumberFormat="1" applyFont="1" applyAlignment="1">
      <alignment horizontal="left" wrapText="1"/>
    </xf>
    <xf numFmtId="164" fontId="1" fillId="0" borderId="0" xfId="0" applyNumberFormat="1" applyFont="1" applyFill="1"/>
    <xf numFmtId="164" fontId="1" fillId="0" borderId="0" xfId="0" applyNumberFormat="1" applyFont="1" applyFill="1" applyBorder="1"/>
    <xf numFmtId="164" fontId="1" fillId="0" borderId="0" xfId="0" applyNumberFormat="1" applyFont="1" applyAlignment="1" applyProtection="1">
      <alignment horizontal="right" wrapText="1"/>
      <protection locked="0"/>
    </xf>
    <xf numFmtId="164" fontId="4" fillId="0" borderId="0" xfId="0" applyNumberFormat="1" applyFont="1" applyAlignment="1">
      <alignment vertical="center" wrapText="1"/>
    </xf>
    <xf numFmtId="3" fontId="1" fillId="0" borderId="0" xfId="0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left" wrapText="1"/>
    </xf>
    <xf numFmtId="164" fontId="4" fillId="0" borderId="0" xfId="0" applyNumberFormat="1" applyFont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 applyProtection="1">
      <alignment horizontal="left" vertical="top" indent="3"/>
    </xf>
    <xf numFmtId="0" fontId="2" fillId="0" borderId="0" xfId="0" applyFont="1" applyAlignment="1" applyProtection="1">
      <alignment horizontal="left" vertical="top"/>
    </xf>
    <xf numFmtId="165" fontId="6" fillId="0" borderId="0" xfId="0" applyNumberFormat="1" applyFont="1" applyFill="1" applyAlignment="1" applyProtection="1">
      <alignment horizontal="right" vertical="center" wrapText="1"/>
      <protection locked="0"/>
    </xf>
    <xf numFmtId="165" fontId="1" fillId="0" borderId="0" xfId="0" applyNumberFormat="1" applyFont="1" applyFill="1" applyAlignment="1" applyProtection="1">
      <alignment horizontal="right" vertical="center" wrapText="1"/>
      <protection locked="0"/>
    </xf>
    <xf numFmtId="49" fontId="6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165" fontId="7" fillId="0" borderId="0" xfId="0" applyNumberFormat="1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166" fontId="1" fillId="0" borderId="0" xfId="0" applyNumberFormat="1" applyFont="1" applyFill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0" xfId="0" applyFont="1" applyProtection="1"/>
    <xf numFmtId="0" fontId="1" fillId="0" borderId="4" xfId="0" applyFont="1" applyBorder="1" applyAlignment="1">
      <alignment horizontal="left" vertical="top" indent="4"/>
    </xf>
    <xf numFmtId="0" fontId="1" fillId="0" borderId="0" xfId="0" applyFont="1" applyAlignment="1" applyProtection="1">
      <alignment wrapText="1"/>
      <protection locked="0"/>
    </xf>
    <xf numFmtId="165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right" vertical="center" wrapText="1"/>
      <protection locked="0"/>
    </xf>
    <xf numFmtId="0" fontId="1" fillId="0" borderId="0" xfId="0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left" vertical="top" indent="3"/>
    </xf>
    <xf numFmtId="3" fontId="1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 indent="1"/>
    </xf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/>
    </xf>
    <xf numFmtId="0" fontId="4" fillId="0" borderId="0" xfId="0" applyFont="1" applyAlignment="1"/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/>
    <xf numFmtId="164" fontId="1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left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/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wrapText="1" indent="1"/>
    </xf>
    <xf numFmtId="3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indent="3"/>
    </xf>
    <xf numFmtId="0" fontId="1" fillId="0" borderId="0" xfId="0" applyFont="1" applyProtection="1">
      <protection locked="0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 applyProtection="1">
      <alignment horizontal="right" wrapText="1"/>
      <protection locked="0"/>
    </xf>
    <xf numFmtId="0" fontId="4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164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Border="1" applyProtection="1"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indent="1"/>
    </xf>
    <xf numFmtId="0" fontId="1" fillId="0" borderId="0" xfId="0" applyFont="1" applyBorder="1" applyAlignment="1" applyProtection="1">
      <alignment horizontal="left" wrapText="1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Alignment="1" applyProtection="1">
      <alignment horizontal="center" wrapText="1"/>
      <protection locked="0"/>
    </xf>
    <xf numFmtId="3" fontId="2" fillId="0" borderId="0" xfId="0" applyNumberFormat="1" applyFont="1" applyFill="1" applyBorder="1" applyAlignment="1" applyProtection="1">
      <alignment horizontal="left" wrapText="1"/>
    </xf>
    <xf numFmtId="3" fontId="1" fillId="0" borderId="0" xfId="0" applyNumberFormat="1" applyFont="1" applyFill="1" applyBorder="1" applyAlignment="1" applyProtection="1">
      <alignment horizontal="right" wrapText="1"/>
      <protection locked="0"/>
    </xf>
    <xf numFmtId="3" fontId="1" fillId="0" borderId="0" xfId="0" applyNumberFormat="1" applyFont="1" applyFill="1" applyAlignment="1" applyProtection="1">
      <protection locked="0"/>
    </xf>
    <xf numFmtId="0" fontId="1" fillId="0" borderId="0" xfId="0" applyFont="1" applyAlignment="1" applyProtection="1">
      <alignment horizontal="left" vertical="top" indent="4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top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3" fontId="1" fillId="0" borderId="0" xfId="0" applyNumberFormat="1" applyFont="1" applyFill="1" applyAlignment="1" applyProtection="1">
      <alignment horizontal="right" vertical="center" wrapText="1"/>
      <protection locked="0"/>
    </xf>
    <xf numFmtId="1" fontId="1" fillId="0" borderId="0" xfId="0" applyNumberFormat="1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left" vertical="center" indent="1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0" fontId="1" fillId="0" borderId="0" xfId="0" applyFont="1" applyFill="1" applyAlignment="1">
      <alignment horizontal="right"/>
    </xf>
    <xf numFmtId="3" fontId="6" fillId="0" borderId="0" xfId="0" applyNumberFormat="1" applyFont="1" applyFill="1" applyAlignment="1">
      <alignment horizontal="right"/>
    </xf>
    <xf numFmtId="0" fontId="1" fillId="0" borderId="0" xfId="0" applyFont="1" applyFill="1" applyAlignment="1" applyProtection="1">
      <alignment horizontal="center" vertical="center" wrapText="1"/>
      <protection locked="0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left" vertical="center" indent="1"/>
    </xf>
    <xf numFmtId="3" fontId="1" fillId="0" borderId="0" xfId="0" applyNumberFormat="1" applyFont="1" applyFill="1" applyAlignment="1" applyProtection="1">
      <alignment horizontal="center" vertical="center" wrapText="1"/>
      <protection locked="0"/>
    </xf>
    <xf numFmtId="3" fontId="6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Protection="1"/>
    <xf numFmtId="0" fontId="1" fillId="0" borderId="5" xfId="0" applyFont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2" fillId="0" borderId="4" xfId="0" applyFont="1" applyBorder="1" applyAlignment="1" applyProtection="1">
      <alignment horizontal="left" vertical="top"/>
    </xf>
    <xf numFmtId="3" fontId="1" fillId="0" borderId="0" xfId="0" applyNumberFormat="1" applyFont="1" applyFill="1"/>
    <xf numFmtId="0" fontId="1" fillId="0" borderId="0" xfId="0" applyFont="1" applyFill="1" applyAlignment="1">
      <alignment horizontal="left" indent="1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wrapText="1" indent="1"/>
    </xf>
    <xf numFmtId="3" fontId="1" fillId="0" borderId="0" xfId="0" applyNumberFormat="1" applyFont="1" applyFill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wrapText="1" indent="1"/>
    </xf>
    <xf numFmtId="0" fontId="1" fillId="0" borderId="0" xfId="0" applyFont="1" applyFill="1" applyAlignment="1">
      <alignment horizontal="left" inden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top" indent="4"/>
    </xf>
    <xf numFmtId="0" fontId="2" fillId="0" borderId="0" xfId="0" applyFont="1" applyAlignment="1" applyProtection="1">
      <alignment horizontal="left" vertical="top"/>
    </xf>
    <xf numFmtId="3" fontId="1" fillId="0" borderId="0" xfId="0" applyNumberFormat="1" applyFont="1" applyBorder="1" applyAlignment="1"/>
    <xf numFmtId="3" fontId="1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 applyProtection="1">
      <alignment horizontal="right" vertical="center" wrapText="1"/>
      <protection locked="0"/>
    </xf>
    <xf numFmtId="3" fontId="1" fillId="0" borderId="0" xfId="0" applyNumberFormat="1" applyFont="1" applyBorder="1" applyAlignment="1">
      <alignment vertical="center"/>
    </xf>
    <xf numFmtId="3" fontId="1" fillId="0" borderId="0" xfId="0" applyNumberFormat="1" applyFont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4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 applyProtection="1">
      <alignment horizontal="left" vertical="top"/>
    </xf>
    <xf numFmtId="0" fontId="2" fillId="0" borderId="0" xfId="0" applyFont="1" applyFill="1" applyAlignment="1" applyProtection="1">
      <alignment horizontal="right" vertical="top" wrapText="1"/>
      <protection locked="0"/>
    </xf>
    <xf numFmtId="3" fontId="2" fillId="0" borderId="0" xfId="0" applyNumberFormat="1" applyFont="1" applyFill="1" applyAlignment="1">
      <alignment horizontal="right" vertical="top"/>
    </xf>
    <xf numFmtId="0" fontId="3" fillId="0" borderId="0" xfId="0" applyFont="1" applyAlignment="1"/>
    <xf numFmtId="0" fontId="1" fillId="0" borderId="0" xfId="0" applyFont="1" applyFill="1" applyAlignment="1" applyProtection="1">
      <alignment horizontal="right" vertical="top" wrapText="1"/>
      <protection locked="0"/>
    </xf>
    <xf numFmtId="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 vertical="center" wrapText="1" indent="1"/>
    </xf>
    <xf numFmtId="3" fontId="1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/>
    <xf numFmtId="0" fontId="1" fillId="0" borderId="0" xfId="0" applyFont="1" applyAlignme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left" indent="4"/>
    </xf>
    <xf numFmtId="0" fontId="1" fillId="0" borderId="4" xfId="0" applyFont="1" applyBorder="1" applyAlignment="1">
      <alignment horizontal="left" vertical="top" indent="4"/>
    </xf>
    <xf numFmtId="167" fontId="1" fillId="0" borderId="0" xfId="0" applyNumberFormat="1" applyFont="1" applyFill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167" fontId="4" fillId="0" borderId="0" xfId="0" applyNumberFormat="1" applyFont="1" applyAlignment="1">
      <alignment horizontal="right" vertical="top" wrapText="1"/>
    </xf>
    <xf numFmtId="0" fontId="1" fillId="0" borderId="0" xfId="0" applyFont="1" applyBorder="1" applyAlignment="1" applyProtection="1">
      <alignment horizontal="left" vertical="center" wrapText="1"/>
    </xf>
    <xf numFmtId="167" fontId="1" fillId="0" borderId="0" xfId="0" applyNumberFormat="1" applyFont="1" applyAlignment="1">
      <alignment horizontal="right" vertical="top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 inden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top" indent="5"/>
    </xf>
    <xf numFmtId="0" fontId="1" fillId="0" borderId="0" xfId="0" applyFont="1" applyBorder="1" applyAlignment="1">
      <alignment horizontal="left" vertical="top" indent="4"/>
    </xf>
    <xf numFmtId="0" fontId="1" fillId="0" borderId="0" xfId="0" applyFont="1"/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 indent="1"/>
    </xf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 wrapText="1"/>
    </xf>
    <xf numFmtId="2" fontId="1" fillId="0" borderId="0" xfId="0" applyNumberFormat="1" applyFont="1" applyAlignment="1">
      <alignment horizontal="left" wrapText="1" indent="1"/>
    </xf>
    <xf numFmtId="0" fontId="1" fillId="0" borderId="0" xfId="0" applyFont="1" applyAlignment="1">
      <alignment horizontal="left" wrapText="1"/>
    </xf>
    <xf numFmtId="3" fontId="1" fillId="0" borderId="0" xfId="0" applyNumberFormat="1" applyFont="1" applyFill="1" applyAlignment="1">
      <alignment horizontal="right" vertical="top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top"/>
    </xf>
    <xf numFmtId="3" fontId="1" fillId="0" borderId="0" xfId="0" applyNumberFormat="1" applyFont="1" applyFill="1" applyAlignment="1" applyProtection="1">
      <alignment horizontal="right" vertical="top" wrapText="1"/>
      <protection locked="0"/>
    </xf>
    <xf numFmtId="3" fontId="1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1" fontId="1" fillId="0" borderId="0" xfId="0" applyNumberFormat="1" applyFont="1" applyFill="1" applyAlignment="1" applyProtection="1">
      <alignment horizontal="right" vertical="top" wrapText="1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/>
    </xf>
    <xf numFmtId="0" fontId="2" fillId="0" borderId="4" xfId="0" applyFont="1" applyFill="1" applyBorder="1" applyAlignment="1" applyProtection="1">
      <alignment horizontal="left" vertical="top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Fill="1" applyBorder="1" applyAlignment="1">
      <alignment horizontal="left"/>
    </xf>
    <xf numFmtId="3" fontId="1" fillId="0" borderId="0" xfId="0" applyNumberFormat="1" applyFont="1"/>
    <xf numFmtId="3" fontId="1" fillId="0" borderId="0" xfId="0" applyNumberFormat="1" applyFont="1"/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indent="3"/>
    </xf>
    <xf numFmtId="0" fontId="2" fillId="0" borderId="4" xfId="0" applyFont="1" applyBorder="1" applyAlignment="1">
      <alignment horizontal="left" vertical="top"/>
    </xf>
    <xf numFmtId="0" fontId="4" fillId="0" borderId="0" xfId="0" applyFont="1" applyProtection="1">
      <protection locked="0"/>
    </xf>
    <xf numFmtId="3" fontId="1" fillId="0" borderId="0" xfId="0" applyNumberFormat="1" applyFont="1" applyAlignment="1" applyProtection="1">
      <alignment horizontal="right" vertical="center" wrapText="1"/>
      <protection locked="0"/>
    </xf>
    <xf numFmtId="0" fontId="1" fillId="0" borderId="0" xfId="0" applyNumberFormat="1" applyFont="1" applyFill="1" applyAlignment="1">
      <alignment horizontal="right" vertical="center"/>
    </xf>
    <xf numFmtId="0" fontId="1" fillId="0" borderId="0" xfId="0" applyFont="1" applyAlignment="1" applyProtection="1">
      <alignment horizontal="left" vertical="center" wrapText="1"/>
      <protection locked="0"/>
    </xf>
    <xf numFmtId="49" fontId="1" fillId="0" borderId="0" xfId="0" applyNumberFormat="1" applyFont="1" applyFill="1" applyAlignment="1">
      <alignment horizontal="left" vertical="center"/>
    </xf>
    <xf numFmtId="3" fontId="1" fillId="0" borderId="0" xfId="0" applyNumberFormat="1" applyFont="1" applyAlignment="1" applyProtection="1">
      <alignment horizontal="right"/>
      <protection locked="0"/>
    </xf>
    <xf numFmtId="3" fontId="1" fillId="0" borderId="0" xfId="0" applyNumberFormat="1" applyFont="1" applyFill="1" applyProtection="1">
      <protection locked="0"/>
    </xf>
    <xf numFmtId="3" fontId="1" fillId="0" borderId="0" xfId="0" applyNumberFormat="1" applyFont="1" applyProtection="1">
      <protection locked="0"/>
    </xf>
    <xf numFmtId="3" fontId="1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2"/>
    </xf>
    <xf numFmtId="49" fontId="1" fillId="0" borderId="0" xfId="0" applyNumberFormat="1" applyFont="1" applyFill="1" applyBorder="1" applyAlignment="1">
      <alignment horizontal="left" vertical="center" indent="1"/>
    </xf>
    <xf numFmtId="0" fontId="1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Protection="1"/>
    <xf numFmtId="164" fontId="1" fillId="0" borderId="0" xfId="0" applyNumberFormat="1" applyFont="1" applyAlignment="1">
      <alignment horizontal="right" vertical="top"/>
    </xf>
    <xf numFmtId="164" fontId="7" fillId="0" borderId="0" xfId="0" applyNumberFormat="1" applyFont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justify" wrapText="1"/>
    </xf>
    <xf numFmtId="0" fontId="1" fillId="0" borderId="0" xfId="0" applyFont="1" applyFill="1" applyAlignment="1" applyProtection="1">
      <alignment horizontal="right" vertical="top" wrapText="1"/>
      <protection locked="0"/>
    </xf>
    <xf numFmtId="165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right" vertical="top"/>
    </xf>
    <xf numFmtId="1" fontId="1" fillId="0" borderId="0" xfId="0" applyNumberFormat="1" applyFont="1" applyAlignment="1" applyProtection="1">
      <alignment horizontal="right" vertical="top" wrapText="1"/>
      <protection locked="0"/>
    </xf>
    <xf numFmtId="165" fontId="1" fillId="0" borderId="0" xfId="0" applyNumberFormat="1" applyFont="1" applyFill="1" applyAlignment="1" applyProtection="1">
      <alignment horizontal="right" vertical="top" wrapText="1"/>
      <protection locked="0"/>
    </xf>
    <xf numFmtId="165" fontId="1" fillId="0" borderId="0" xfId="0" applyNumberFormat="1" applyFont="1" applyAlignment="1" applyProtection="1">
      <alignment horizontal="right" vertical="top" wrapText="1"/>
      <protection locked="0"/>
    </xf>
    <xf numFmtId="3" fontId="1" fillId="0" borderId="0" xfId="0" applyNumberFormat="1" applyFont="1" applyFill="1" applyAlignment="1">
      <alignment horizontal="right" vertical="top" wrapText="1"/>
    </xf>
    <xf numFmtId="0" fontId="1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 indent="1"/>
      <protection locked="0"/>
    </xf>
    <xf numFmtId="0" fontId="1" fillId="0" borderId="0" xfId="0" applyFont="1" applyFill="1" applyAlignment="1" applyProtection="1">
      <alignment horizontal="right" wrapText="1"/>
      <protection locked="0"/>
    </xf>
    <xf numFmtId="165" fontId="1" fillId="0" borderId="0" xfId="0" applyNumberFormat="1" applyFont="1" applyFill="1" applyAlignment="1" applyProtection="1">
      <alignment horizontal="right" wrapText="1"/>
      <protection locked="0"/>
    </xf>
    <xf numFmtId="0" fontId="1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right" wrapText="1"/>
    </xf>
    <xf numFmtId="0" fontId="2" fillId="0" borderId="4" xfId="0" applyFont="1" applyBorder="1" applyAlignment="1" applyProtection="1">
      <alignment horizontal="left" vertical="top" indent="3"/>
    </xf>
    <xf numFmtId="3" fontId="1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Alignment="1" applyProtection="1">
      <alignment horizontal="right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indent="4"/>
    </xf>
    <xf numFmtId="0" fontId="1" fillId="0" borderId="0" xfId="0" applyFont="1"/>
    <xf numFmtId="3" fontId="3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right"/>
    </xf>
    <xf numFmtId="3" fontId="1" fillId="0" borderId="0" xfId="0" applyNumberFormat="1" applyFont="1" applyFill="1" applyBorder="1"/>
    <xf numFmtId="3" fontId="1" fillId="0" borderId="0" xfId="0" applyNumberFormat="1" applyFont="1" applyBorder="1"/>
    <xf numFmtId="0" fontId="1" fillId="0" borderId="0" xfId="0" applyFont="1" applyFill="1" applyBorder="1" applyAlignment="1" applyProtection="1">
      <alignment horizontal="left" vertical="center"/>
      <protection locked="0"/>
    </xf>
    <xf numFmtId="3" fontId="1" fillId="0" borderId="8" xfId="0" applyNumberFormat="1" applyFont="1" applyFill="1" applyBorder="1"/>
    <xf numFmtId="3" fontId="1" fillId="0" borderId="8" xfId="0" applyNumberFormat="1" applyFont="1" applyBorder="1"/>
    <xf numFmtId="0" fontId="1" fillId="0" borderId="0" xfId="0" applyFont="1" applyProtection="1"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/>
    <xf numFmtId="0" fontId="2" fillId="0" borderId="4" xfId="0" applyFont="1" applyBorder="1" applyAlignment="1">
      <alignment horizontal="left"/>
    </xf>
    <xf numFmtId="0" fontId="1" fillId="0" borderId="4" xfId="0" applyFont="1" applyBorder="1" applyAlignment="1"/>
    <xf numFmtId="0" fontId="2" fillId="0" borderId="4" xfId="0" applyFont="1" applyBorder="1" applyAlignment="1"/>
    <xf numFmtId="0" fontId="11" fillId="0" borderId="0" xfId="0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3" fontId="1" fillId="0" borderId="0" xfId="0" applyNumberFormat="1" applyFont="1" applyAlignment="1">
      <alignment vertical="top"/>
    </xf>
    <xf numFmtId="3" fontId="1" fillId="0" borderId="18" xfId="0" applyNumberFormat="1" applyFont="1" applyBorder="1" applyAlignment="1">
      <alignment vertical="top"/>
    </xf>
    <xf numFmtId="3" fontId="1" fillId="0" borderId="18" xfId="0" applyNumberFormat="1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left" wrapText="1" inden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wrapText="1"/>
      <protection locked="0"/>
    </xf>
    <xf numFmtId="3" fontId="2" fillId="0" borderId="0" xfId="0" applyNumberFormat="1" applyFont="1" applyAlignment="1">
      <alignment vertical="top"/>
    </xf>
    <xf numFmtId="3" fontId="2" fillId="0" borderId="18" xfId="0" applyNumberFormat="1" applyFont="1" applyBorder="1" applyAlignment="1">
      <alignment vertical="top"/>
    </xf>
    <xf numFmtId="3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3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 indent="1"/>
      <protection locked="0"/>
    </xf>
    <xf numFmtId="49" fontId="1" fillId="0" borderId="0" xfId="0" applyNumberFormat="1" applyFont="1" applyAlignment="1" applyProtection="1">
      <alignment horizontal="left" vertical="top" indent="1"/>
      <protection locked="0"/>
    </xf>
    <xf numFmtId="3" fontId="1" fillId="0" borderId="19" xfId="0" applyNumberFormat="1" applyFont="1" applyBorder="1" applyAlignment="1">
      <alignment vertical="top"/>
    </xf>
    <xf numFmtId="0" fontId="1" fillId="0" borderId="0" xfId="0" applyFont="1" applyAlignment="1" applyProtection="1"/>
    <xf numFmtId="0" fontId="1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wrapText="1"/>
    </xf>
    <xf numFmtId="0" fontId="11" fillId="0" borderId="0" xfId="0" applyFont="1"/>
    <xf numFmtId="0" fontId="13" fillId="0" borderId="4" xfId="0" applyFont="1" applyBorder="1" applyAlignment="1" applyProtection="1">
      <alignment vertical="center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3" fontId="1" fillId="0" borderId="0" xfId="0" applyNumberFormat="1" applyFont="1" applyAlignment="1" applyProtection="1">
      <alignment horizontal="right" vertical="top" wrapText="1"/>
      <protection locked="0"/>
    </xf>
    <xf numFmtId="165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 applyProtection="1">
      <alignment horizontal="right"/>
      <protection locked="0"/>
    </xf>
    <xf numFmtId="165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center" wrapText="1"/>
    </xf>
    <xf numFmtId="165" fontId="1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Alignment="1" applyProtection="1">
      <alignment horizontal="right" vertical="top" wrapText="1"/>
      <protection locked="0"/>
    </xf>
    <xf numFmtId="0" fontId="4" fillId="0" borderId="0" xfId="0" applyFont="1" applyAlignment="1">
      <alignment horizontal="left" wrapText="1" indent="1"/>
    </xf>
    <xf numFmtId="165" fontId="1" fillId="0" borderId="0" xfId="0" applyNumberFormat="1" applyFont="1" applyFill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 wrapText="1" indent="1"/>
    </xf>
    <xf numFmtId="0" fontId="12" fillId="0" borderId="0" xfId="0" applyFont="1" applyAlignment="1" applyProtection="1">
      <alignment vertical="top"/>
      <protection locked="0"/>
    </xf>
    <xf numFmtId="165" fontId="1" fillId="0" borderId="0" xfId="0" applyNumberFormat="1" applyFont="1" applyAlignment="1" applyProtection="1">
      <alignment horizontal="right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top" wrapText="1"/>
    </xf>
    <xf numFmtId="0" fontId="11" fillId="0" borderId="0" xfId="0" applyFont="1" applyProtection="1"/>
    <xf numFmtId="0" fontId="11" fillId="0" borderId="0" xfId="0" applyFont="1" applyAlignment="1" applyProtection="1">
      <protection locked="0"/>
    </xf>
    <xf numFmtId="3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3" fontId="1" fillId="0" borderId="0" xfId="0" applyNumberFormat="1" applyFont="1"/>
    <xf numFmtId="0" fontId="1" fillId="0" borderId="0" xfId="0" applyFont="1" applyFill="1" applyBorder="1" applyAlignment="1" applyProtection="1">
      <alignment horizontal="left" vertical="center" wrapText="1"/>
      <protection locked="0"/>
    </xf>
    <xf numFmtId="3" fontId="1" fillId="0" borderId="0" xfId="0" applyNumberFormat="1" applyFont="1" applyFill="1"/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/>
    <xf numFmtId="0" fontId="13" fillId="0" borderId="4" xfId="0" applyFont="1" applyBorder="1" applyAlignment="1"/>
    <xf numFmtId="0" fontId="0" fillId="0" borderId="0" xfId="0"/>
    <xf numFmtId="0" fontId="11" fillId="0" borderId="0" xfId="0" applyFont="1"/>
    <xf numFmtId="3" fontId="4" fillId="0" borderId="0" xfId="0" applyNumberFormat="1" applyFont="1"/>
    <xf numFmtId="0" fontId="1" fillId="0" borderId="0" xfId="0" applyFont="1" applyFill="1" applyAlignment="1">
      <alignment wrapText="1"/>
    </xf>
    <xf numFmtId="3" fontId="1" fillId="0" borderId="0" xfId="0" applyNumberFormat="1" applyFont="1" applyAlignment="1">
      <alignment horizontal="right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/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>
      <alignment wrapText="1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5EE19-C2D9-497B-8A96-B58C16BD2451}">
  <dimension ref="A1:A27"/>
  <sheetViews>
    <sheetView tabSelected="1" workbookViewId="0"/>
  </sheetViews>
  <sheetFormatPr defaultRowHeight="12.75" x14ac:dyDescent="0.2"/>
  <cols>
    <col min="1" max="1" width="96.7109375" style="447" bestFit="1" customWidth="1"/>
    <col min="2" max="16384" width="9.140625" style="447"/>
  </cols>
  <sheetData>
    <row r="1" spans="1:1" x14ac:dyDescent="0.2">
      <c r="A1" s="446" t="s">
        <v>414</v>
      </c>
    </row>
    <row r="2" spans="1:1" x14ac:dyDescent="0.2">
      <c r="A2" s="448" t="s">
        <v>15</v>
      </c>
    </row>
    <row r="3" spans="1:1" x14ac:dyDescent="0.2">
      <c r="A3" s="448" t="s">
        <v>27</v>
      </c>
    </row>
    <row r="4" spans="1:1" x14ac:dyDescent="0.2">
      <c r="A4" s="448" t="s">
        <v>48</v>
      </c>
    </row>
    <row r="5" spans="1:1" x14ac:dyDescent="0.2">
      <c r="A5" s="448" t="s">
        <v>54</v>
      </c>
    </row>
    <row r="6" spans="1:1" x14ac:dyDescent="0.2">
      <c r="A6" s="448" t="s">
        <v>90</v>
      </c>
    </row>
    <row r="7" spans="1:1" x14ac:dyDescent="0.2">
      <c r="A7" s="448" t="s">
        <v>116</v>
      </c>
    </row>
    <row r="8" spans="1:1" x14ac:dyDescent="0.2">
      <c r="A8" s="448" t="s">
        <v>147</v>
      </c>
    </row>
    <row r="9" spans="1:1" x14ac:dyDescent="0.2">
      <c r="A9" s="448" t="s">
        <v>170</v>
      </c>
    </row>
    <row r="10" spans="1:1" x14ac:dyDescent="0.2">
      <c r="A10" s="448" t="s">
        <v>179</v>
      </c>
    </row>
    <row r="11" spans="1:1" x14ac:dyDescent="0.2">
      <c r="A11" s="448" t="s">
        <v>187</v>
      </c>
    </row>
    <row r="12" spans="1:1" x14ac:dyDescent="0.2">
      <c r="A12" s="448" t="s">
        <v>194</v>
      </c>
    </row>
    <row r="13" spans="1:1" x14ac:dyDescent="0.2">
      <c r="A13" s="448" t="s">
        <v>212</v>
      </c>
    </row>
    <row r="14" spans="1:1" x14ac:dyDescent="0.2">
      <c r="A14" s="448" t="s">
        <v>220</v>
      </c>
    </row>
    <row r="15" spans="1:1" x14ac:dyDescent="0.2">
      <c r="A15" s="448" t="s">
        <v>226</v>
      </c>
    </row>
    <row r="16" spans="1:1" x14ac:dyDescent="0.2">
      <c r="A16" s="448" t="s">
        <v>232</v>
      </c>
    </row>
    <row r="17" spans="1:1" x14ac:dyDescent="0.2">
      <c r="A17" s="448" t="s">
        <v>252</v>
      </c>
    </row>
    <row r="18" spans="1:1" x14ac:dyDescent="0.2">
      <c r="A18" s="448" t="s">
        <v>271</v>
      </c>
    </row>
    <row r="19" spans="1:1" x14ac:dyDescent="0.2">
      <c r="A19" s="448" t="s">
        <v>296</v>
      </c>
    </row>
    <row r="20" spans="1:1" x14ac:dyDescent="0.2">
      <c r="A20" s="448" t="s">
        <v>300</v>
      </c>
    </row>
    <row r="21" spans="1:1" x14ac:dyDescent="0.2">
      <c r="A21" s="448" t="s">
        <v>312</v>
      </c>
    </row>
    <row r="22" spans="1:1" x14ac:dyDescent="0.2">
      <c r="A22" s="448" t="s">
        <v>337</v>
      </c>
    </row>
    <row r="23" spans="1:1" x14ac:dyDescent="0.2">
      <c r="A23" s="448" t="s">
        <v>342</v>
      </c>
    </row>
    <row r="24" spans="1:1" x14ac:dyDescent="0.2">
      <c r="A24" s="448" t="s">
        <v>374</v>
      </c>
    </row>
    <row r="25" spans="1:1" x14ac:dyDescent="0.2">
      <c r="A25" s="448" t="s">
        <v>381</v>
      </c>
    </row>
    <row r="26" spans="1:1" x14ac:dyDescent="0.2">
      <c r="A26" s="448" t="s">
        <v>392</v>
      </c>
    </row>
    <row r="27" spans="1:1" x14ac:dyDescent="0.2">
      <c r="A27" s="448" t="s">
        <v>413</v>
      </c>
    </row>
  </sheetData>
  <hyperlinks>
    <hyperlink ref="A2" location="5.1.1.!A1" display="5.1.1. A földterület használata művelési ágak szerint (május 31.) [ezer hektár]" xr:uid="{142F6133-B828-48DA-8A94-66C931BCFFCB}"/>
    <hyperlink ref="A3" location="5.1.2.!A1" display="5.1.2. Földterület használata gazdálkodási forma szerint, 2011. május 31. [ezer hektár]" xr:uid="{BC621EBF-BEC8-42F2-854F-A8D09D258A6A}"/>
    <hyperlink ref="A4" location="5.1.3.!A1" display="5.1.3. A mezőgazdasági termelés és a folyó termelőfelhasználás volumenindexei" xr:uid="{E04526CD-58BC-46AA-8D25-8E6390A789CD}"/>
    <hyperlink ref="A5" location="5.1.4.!A1" display="5.1.4. A mezőgazdasági termékek felvásárlásának volumenindexe" xr:uid="{40BB6862-1CAD-4B69-8240-477406039286}"/>
    <hyperlink ref="A6" location="5.1.5.!A1" display="5.1.5. A mezőgazdasági termékek felvásárlása [ezer tonna]" xr:uid="{BFBBBE8B-8740-4659-A140-3981649068FA}"/>
    <hyperlink ref="A7" location="5.1.6.!A1" display="5.1.6. Vetésszerkezet a szántóterületen" xr:uid="{A1889921-9DC6-45C2-8C50-5BF3DC6BB6E6}"/>
    <hyperlink ref="A8" location="5.1.7.!A1" display="5.1.7. A fontosabb növények összes termésmennyisége [ezer tonna]" xr:uid="{4896B8FA-6928-49B9-9D23-40BDEE10B743}"/>
    <hyperlink ref="A9" location="5.1.8.!A1" display="5.1.8. A fontosabb növények termésátlaga [kg/hektár]" xr:uid="{63EFDF90-C879-472B-B8E6-12D829188BD1}"/>
    <hyperlink ref="A10" location="5.1.9.!A1" display="5.1.9. A gabonafélék összevont mérlege, 2010 [ezer tonna]" xr:uid="{36BEFC61-60EF-4165-83E3-DE13A3192E29}"/>
    <hyperlink ref="A11" location="5.1.10.!A1" display="5.1.10. Burgonya-, zöldség- és gyümölcstermesztés [ezer tonna]" xr:uid="{BFF91B6D-AAC4-4921-BD1E-5FE01A38558C}"/>
    <hyperlink ref="A12" location="5.1.11.!A1" display="5.1.11. Szőlő- és bortermelés" xr:uid="{864EA3D1-0BDF-418B-A335-E628522EAF94}"/>
    <hyperlink ref="A13" location="5.1.12.!A1" display="5.1.12. Biogazdálkodás" xr:uid="{D7A48E57-F3C4-41B1-88DA-06A75A1DCF4F}"/>
    <hyperlink ref="A14" location="5.1.13.!A1" display="5.1.13. Műtrágya, szerves trágya" xr:uid="{6891BA04-9224-4450-BE76-758D8067D27E}"/>
    <hyperlink ref="A15" location="5.1.14.!A1" display="5.1.14. Növényvédő szerek értékesítése [tonna]" xr:uid="{16BB1BD2-5506-4ABA-B08E-F33ABB531F88}"/>
    <hyperlink ref="A16" location="5.1.15.!A1" display="5.1.15. Mezőgazdasági vízhasználat" xr:uid="{36DDA9A6-93EA-4D8C-B3AD-41D37998122B}"/>
    <hyperlink ref="A17" location="5.1.16.!A1" display="5.1.16. Állatállomány (december 1.) [ezer darab]" xr:uid="{C81AA77E-CB54-437D-AB2F-4AAE50DE8114}"/>
    <hyperlink ref="A18" location="5.1.17.!A1" display="5.1.17. Az állattenyésztés fontosabb mutatói" xr:uid="{8FD857C9-211B-458B-A3C3-2E790FF96259}"/>
    <hyperlink ref="A19" location="5.1.18.!A1" display="5.1.18. A vágóállatok és állati termékek termelése" xr:uid="{2AA72DC4-D104-4023-A3BC-0D473699929E}"/>
    <hyperlink ref="A20" location="5.1.19.!A1" display="5.1.19. Állatitermék-mérleg, 2010 [ezer tonna]" xr:uid="{09B3254C-8A08-4A86-94F8-396FB86B49B2}"/>
    <hyperlink ref="A21" location="5.1.20.!A1" display="5.1.20. Vadgazdálkodás [darab]" xr:uid="{587F3BF2-6A00-448F-8C20-D202C8F8435B}"/>
    <hyperlink ref="A22" location="5.1.21.!A1" display="5.1.21. Gazdaságok száma a mezőgazdasági terület nagyságkategóriái szerint, 2010. június 1." xr:uid="{1D5C86E1-C568-4315-B798-C114D7CEEF35}"/>
    <hyperlink ref="A23" location="5.1.22.!A1" display="5.1.22. Gazdaságok száma az állategység nagyságkategóriái szerint, 2010. június 1." xr:uid="{18031B62-66BF-4D55-97A0-4A6DFA528C90}"/>
    <hyperlink ref="A24" location="5.1.23.!A1" display="5.1.23. A regisztrált vállalkozások száma a mezőgazdaság, erdőgazdálkodás, halászat nemzetgazdasági ágban" xr:uid="{A932174D-74CA-4756-BA9C-EBC488B2D038}"/>
    <hyperlink ref="A25" location="5.1.24.!A1" display="5.1.24. A mezőgazdasági, erdőgazdálkodási, halászati szervezetek munkaügyi adatai" xr:uid="{9A99CFD9-8308-4333-99C9-E6C695B84BF7}"/>
    <hyperlink ref="A26" location="5.1.25.!A1" display="5.1.25. Az alkalmazottak száma gazdaságcsoportok és termelési típus szerint, 2010. június 1. [fő]" xr:uid="{CB188D28-EB42-46CE-A028-3A254D5134C3}"/>
    <hyperlink ref="A27" location="5.1.26.!A1" display="5.1.26. Egyéb, nem mezőgazdasági tevékenységet is végző gazdaságok száma, 2010. június 1." xr:uid="{C26908BC-4E94-4749-A0FD-5216DB0CFB2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766D3-625A-4E22-AB2D-D94E2EB15E74}">
  <dimension ref="A1:G9"/>
  <sheetViews>
    <sheetView zoomScaleNormal="100" workbookViewId="0"/>
  </sheetViews>
  <sheetFormatPr defaultRowHeight="11.25" x14ac:dyDescent="0.2"/>
  <cols>
    <col min="1" max="1" width="15.85546875" style="93" customWidth="1"/>
    <col min="2" max="5" width="10" style="93" customWidth="1"/>
    <col min="6" max="6" width="12.140625" style="93" customWidth="1"/>
    <col min="7" max="7" width="11.85546875" style="93" customWidth="1"/>
    <col min="8" max="16384" width="9.140625" style="93"/>
  </cols>
  <sheetData>
    <row r="1" spans="1:7" ht="12" thickBot="1" x14ac:dyDescent="0.25">
      <c r="A1" s="178" t="s">
        <v>179</v>
      </c>
      <c r="B1" s="177"/>
      <c r="C1" s="177"/>
      <c r="D1" s="177"/>
      <c r="E1" s="177"/>
      <c r="F1" s="177"/>
      <c r="G1" s="177"/>
    </row>
    <row r="2" spans="1:7" ht="22.5" x14ac:dyDescent="0.2">
      <c r="A2" s="115" t="s">
        <v>178</v>
      </c>
      <c r="B2" s="176" t="s">
        <v>177</v>
      </c>
      <c r="C2" s="176" t="s">
        <v>176</v>
      </c>
      <c r="D2" s="176" t="s">
        <v>175</v>
      </c>
      <c r="E2" s="176" t="s">
        <v>174</v>
      </c>
      <c r="F2" s="176" t="s">
        <v>173</v>
      </c>
      <c r="G2" s="175" t="s">
        <v>172</v>
      </c>
    </row>
    <row r="3" spans="1:7" s="173" customFormat="1" x14ac:dyDescent="0.2">
      <c r="A3" s="174" t="s">
        <v>171</v>
      </c>
      <c r="B3" s="167">
        <v>12262</v>
      </c>
      <c r="C3" s="167">
        <v>237</v>
      </c>
      <c r="D3" s="167">
        <v>6591</v>
      </c>
      <c r="E3" s="167">
        <v>288</v>
      </c>
      <c r="F3" s="167">
        <v>-2295</v>
      </c>
      <c r="G3" s="167">
        <f>B3+C3-D3-E3-F3</f>
        <v>7915</v>
      </c>
    </row>
    <row r="4" spans="1:7" s="102" customFormat="1" x14ac:dyDescent="0.2">
      <c r="A4" s="93" t="s">
        <v>22</v>
      </c>
      <c r="B4" s="172"/>
      <c r="C4" s="172"/>
      <c r="F4" s="171"/>
      <c r="G4" s="167"/>
    </row>
    <row r="5" spans="1:7" s="102" customFormat="1" x14ac:dyDescent="0.2">
      <c r="A5" s="130" t="s">
        <v>112</v>
      </c>
      <c r="B5" s="170">
        <v>6985</v>
      </c>
      <c r="C5" s="169">
        <v>98</v>
      </c>
      <c r="D5" s="169">
        <v>4051</v>
      </c>
      <c r="E5" s="169">
        <v>194</v>
      </c>
      <c r="F5" s="169">
        <v>-960</v>
      </c>
      <c r="G5" s="167">
        <f>B5+C5-D5-E5-F5</f>
        <v>3798</v>
      </c>
    </row>
    <row r="6" spans="1:7" s="102" customFormat="1" x14ac:dyDescent="0.2">
      <c r="A6" s="130" t="s">
        <v>111</v>
      </c>
      <c r="B6" s="170">
        <v>3745</v>
      </c>
      <c r="C6" s="169">
        <v>83</v>
      </c>
      <c r="D6" s="169">
        <v>2181</v>
      </c>
      <c r="E6" s="169">
        <v>73</v>
      </c>
      <c r="F6" s="169">
        <v>-1088</v>
      </c>
      <c r="G6" s="167">
        <f>B6+C6-D6-E6-F6</f>
        <v>2662</v>
      </c>
    </row>
    <row r="7" spans="1:7" s="102" customFormat="1" x14ac:dyDescent="0.2">
      <c r="A7" s="130" t="s">
        <v>110</v>
      </c>
      <c r="B7" s="170">
        <v>944</v>
      </c>
      <c r="C7" s="169">
        <v>22</v>
      </c>
      <c r="D7" s="168">
        <v>315</v>
      </c>
      <c r="E7" s="168">
        <v>13</v>
      </c>
      <c r="F7" s="168">
        <v>-190</v>
      </c>
      <c r="G7" s="167">
        <f>B7+C7-D7-E7-F7</f>
        <v>828</v>
      </c>
    </row>
    <row r="8" spans="1:7" s="102" customFormat="1" x14ac:dyDescent="0.2">
      <c r="A8" s="130" t="s">
        <v>108</v>
      </c>
      <c r="B8" s="170">
        <v>118</v>
      </c>
      <c r="C8" s="169">
        <v>0</v>
      </c>
      <c r="D8" s="168">
        <v>6</v>
      </c>
      <c r="E8" s="168">
        <v>1</v>
      </c>
      <c r="F8" s="168">
        <v>-16</v>
      </c>
      <c r="G8" s="167">
        <f>B8+C8-D8-E8-F8</f>
        <v>127</v>
      </c>
    </row>
    <row r="9" spans="1:7" s="102" customFormat="1" x14ac:dyDescent="0.2">
      <c r="A9" s="130" t="s">
        <v>107</v>
      </c>
      <c r="B9" s="125">
        <v>78</v>
      </c>
      <c r="C9" s="169">
        <v>0</v>
      </c>
      <c r="D9" s="168">
        <v>11</v>
      </c>
      <c r="E9" s="168">
        <v>1</v>
      </c>
      <c r="F9" s="168">
        <v>-6</v>
      </c>
      <c r="G9" s="167">
        <f>B9+C9-D9-E9-F9</f>
        <v>72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F784B-2A31-413E-BFB4-2C46E4FFB4AA}">
  <dimension ref="A1:E26"/>
  <sheetViews>
    <sheetView zoomScaleNormal="100" workbookViewId="0"/>
  </sheetViews>
  <sheetFormatPr defaultRowHeight="11.25" x14ac:dyDescent="0.2"/>
  <cols>
    <col min="1" max="1" width="24.5703125" style="117" customWidth="1"/>
    <col min="2" max="5" width="9" style="117" customWidth="1"/>
    <col min="6" max="16384" width="9.140625" style="117"/>
  </cols>
  <sheetData>
    <row r="1" spans="1:5" s="142" customFormat="1" ht="12" thickBot="1" x14ac:dyDescent="0.25">
      <c r="A1" s="148" t="s">
        <v>187</v>
      </c>
      <c r="B1" s="195"/>
      <c r="C1" s="194"/>
    </row>
    <row r="2" spans="1:5" s="142" customFormat="1" ht="22.5" x14ac:dyDescent="0.2">
      <c r="A2" s="193" t="s">
        <v>186</v>
      </c>
      <c r="B2" s="176" t="s">
        <v>146</v>
      </c>
      <c r="C2" s="176" t="s">
        <v>145</v>
      </c>
      <c r="D2" s="192">
        <v>2010</v>
      </c>
      <c r="E2" s="191">
        <v>2011</v>
      </c>
    </row>
    <row r="3" spans="1:5" s="118" customFormat="1" x14ac:dyDescent="0.25">
      <c r="A3" s="403" t="s">
        <v>84</v>
      </c>
      <c r="B3" s="403"/>
      <c r="C3" s="403"/>
      <c r="D3" s="403"/>
      <c r="E3" s="403"/>
    </row>
    <row r="4" spans="1:5" s="118" customFormat="1" x14ac:dyDescent="0.25">
      <c r="A4" s="79" t="s">
        <v>26</v>
      </c>
      <c r="B4" s="190">
        <v>84</v>
      </c>
      <c r="C4" s="190">
        <v>61</v>
      </c>
      <c r="D4" s="190">
        <v>42</v>
      </c>
      <c r="E4" s="190">
        <v>68</v>
      </c>
    </row>
    <row r="5" spans="1:5" s="118" customFormat="1" x14ac:dyDescent="0.25">
      <c r="A5" s="154" t="s">
        <v>25</v>
      </c>
      <c r="B5" s="190">
        <v>653</v>
      </c>
      <c r="C5" s="190">
        <v>457</v>
      </c>
      <c r="D5" s="190">
        <v>358</v>
      </c>
      <c r="E5" s="190">
        <v>448</v>
      </c>
    </row>
    <row r="6" spans="1:5" s="118" customFormat="1" x14ac:dyDescent="0.2">
      <c r="A6" s="93" t="s">
        <v>22</v>
      </c>
      <c r="B6" s="190"/>
      <c r="C6" s="190"/>
      <c r="D6" s="190"/>
      <c r="E6" s="190"/>
    </row>
    <row r="7" spans="1:5" s="118" customFormat="1" x14ac:dyDescent="0.25">
      <c r="A7" s="139" t="s">
        <v>183</v>
      </c>
      <c r="B7" s="190">
        <v>411</v>
      </c>
      <c r="C7" s="190">
        <v>293</v>
      </c>
      <c r="D7" s="190">
        <v>250</v>
      </c>
      <c r="E7" s="190">
        <v>325</v>
      </c>
    </row>
    <row r="8" spans="1:5" s="118" customFormat="1" x14ac:dyDescent="0.25">
      <c r="A8" s="186" t="s">
        <v>182</v>
      </c>
      <c r="B8" s="190">
        <v>161</v>
      </c>
      <c r="C8" s="190">
        <v>87</v>
      </c>
      <c r="D8" s="190">
        <v>64</v>
      </c>
      <c r="E8" s="190">
        <v>72</v>
      </c>
    </row>
    <row r="9" spans="1:5" s="141" customFormat="1" x14ac:dyDescent="0.2">
      <c r="A9" s="184" t="s">
        <v>181</v>
      </c>
      <c r="B9" s="183" t="s">
        <v>8</v>
      </c>
      <c r="C9" s="190" t="s">
        <v>185</v>
      </c>
      <c r="D9" s="190">
        <v>88</v>
      </c>
      <c r="E9" s="190">
        <v>85</v>
      </c>
    </row>
    <row r="10" spans="1:5" s="118" customFormat="1" x14ac:dyDescent="0.2">
      <c r="A10" s="189" t="s">
        <v>180</v>
      </c>
      <c r="B10" s="188">
        <v>737</v>
      </c>
      <c r="C10" s="180">
        <v>572</v>
      </c>
      <c r="D10" s="180">
        <v>488</v>
      </c>
      <c r="E10" s="180">
        <v>600</v>
      </c>
    </row>
    <row r="11" spans="1:5" s="118" customFormat="1" x14ac:dyDescent="0.25">
      <c r="A11" s="417" t="s">
        <v>184</v>
      </c>
      <c r="B11" s="417"/>
      <c r="C11" s="417"/>
      <c r="D11" s="417"/>
      <c r="E11" s="417"/>
    </row>
    <row r="12" spans="1:5" s="118" customFormat="1" x14ac:dyDescent="0.25">
      <c r="A12" s="79" t="s">
        <v>26</v>
      </c>
      <c r="B12" s="187">
        <v>446</v>
      </c>
      <c r="C12" s="187">
        <v>450</v>
      </c>
      <c r="D12" s="187">
        <v>302</v>
      </c>
      <c r="E12" s="187">
        <v>475</v>
      </c>
    </row>
    <row r="13" spans="1:5" s="118" customFormat="1" x14ac:dyDescent="0.25">
      <c r="A13" s="154" t="s">
        <v>25</v>
      </c>
      <c r="B13" s="187">
        <v>1401</v>
      </c>
      <c r="C13" s="187">
        <v>972</v>
      </c>
      <c r="D13" s="187">
        <v>728</v>
      </c>
      <c r="E13" s="187">
        <v>901</v>
      </c>
    </row>
    <row r="14" spans="1:5" s="118" customFormat="1" x14ac:dyDescent="0.2">
      <c r="A14" s="93" t="s">
        <v>22</v>
      </c>
      <c r="B14" s="187"/>
      <c r="C14" s="187"/>
      <c r="D14" s="187"/>
      <c r="E14" s="187"/>
    </row>
    <row r="15" spans="1:5" s="118" customFormat="1" x14ac:dyDescent="0.25">
      <c r="A15" s="139" t="s">
        <v>183</v>
      </c>
      <c r="B15" s="187">
        <v>1077</v>
      </c>
      <c r="C15" s="187">
        <v>834</v>
      </c>
      <c r="D15" s="187">
        <v>628</v>
      </c>
      <c r="E15" s="187">
        <v>782</v>
      </c>
    </row>
    <row r="16" spans="1:5" s="141" customFormat="1" x14ac:dyDescent="0.2">
      <c r="A16" s="186" t="s">
        <v>182</v>
      </c>
      <c r="B16" s="187">
        <v>236</v>
      </c>
      <c r="C16" s="187">
        <v>106</v>
      </c>
      <c r="D16" s="187">
        <v>84</v>
      </c>
      <c r="E16" s="187">
        <v>86</v>
      </c>
    </row>
    <row r="17" spans="1:5" s="118" customFormat="1" x14ac:dyDescent="0.25">
      <c r="A17" s="184" t="s">
        <v>181</v>
      </c>
      <c r="B17" s="183" t="s">
        <v>8</v>
      </c>
      <c r="C17" s="187">
        <v>202</v>
      </c>
      <c r="D17" s="187">
        <v>115</v>
      </c>
      <c r="E17" s="187">
        <v>100</v>
      </c>
    </row>
    <row r="18" spans="1:5" s="118" customFormat="1" x14ac:dyDescent="0.2">
      <c r="A18" s="189" t="s">
        <v>180</v>
      </c>
      <c r="B18" s="188">
        <v>1846</v>
      </c>
      <c r="C18" s="188">
        <v>1623</v>
      </c>
      <c r="D18" s="188">
        <v>1144</v>
      </c>
      <c r="E18" s="188">
        <v>1475</v>
      </c>
    </row>
    <row r="19" spans="1:5" s="118" customFormat="1" x14ac:dyDescent="0.25">
      <c r="A19" s="417" t="s">
        <v>72</v>
      </c>
      <c r="B19" s="417"/>
      <c r="C19" s="417"/>
      <c r="D19" s="417"/>
      <c r="E19" s="417"/>
    </row>
    <row r="20" spans="1:5" s="118" customFormat="1" x14ac:dyDescent="0.25">
      <c r="A20" s="79" t="s">
        <v>26</v>
      </c>
      <c r="B20" s="185">
        <v>139</v>
      </c>
      <c r="C20" s="182">
        <v>165</v>
      </c>
      <c r="D20" s="182">
        <v>163</v>
      </c>
      <c r="E20" s="182">
        <v>119</v>
      </c>
    </row>
    <row r="21" spans="1:5" s="118" customFormat="1" x14ac:dyDescent="0.25">
      <c r="A21" s="154" t="s">
        <v>25</v>
      </c>
      <c r="B21" s="185">
        <v>710</v>
      </c>
      <c r="C21" s="182">
        <v>508</v>
      </c>
      <c r="D21" s="182">
        <v>557</v>
      </c>
      <c r="E21" s="182">
        <v>356</v>
      </c>
    </row>
    <row r="22" spans="1:5" s="118" customFormat="1" x14ac:dyDescent="0.2">
      <c r="A22" s="93" t="s">
        <v>22</v>
      </c>
      <c r="B22" s="187"/>
      <c r="C22" s="182"/>
      <c r="D22" s="182"/>
      <c r="E22" s="182"/>
    </row>
    <row r="23" spans="1:5" s="141" customFormat="1" x14ac:dyDescent="0.2">
      <c r="A23" s="139" t="s">
        <v>183</v>
      </c>
      <c r="B23" s="185">
        <v>531</v>
      </c>
      <c r="C23" s="182">
        <v>433</v>
      </c>
      <c r="D23" s="182">
        <v>502</v>
      </c>
      <c r="E23" s="182">
        <v>302</v>
      </c>
    </row>
    <row r="24" spans="1:5" x14ac:dyDescent="0.2">
      <c r="A24" s="186" t="s">
        <v>182</v>
      </c>
      <c r="B24" s="185">
        <v>88</v>
      </c>
      <c r="C24" s="182">
        <v>55</v>
      </c>
      <c r="D24" s="182">
        <v>34</v>
      </c>
      <c r="E24" s="182">
        <v>30</v>
      </c>
    </row>
    <row r="25" spans="1:5" x14ac:dyDescent="0.2">
      <c r="A25" s="184" t="s">
        <v>181</v>
      </c>
      <c r="B25" s="183" t="s">
        <v>8</v>
      </c>
      <c r="C25" s="182">
        <v>70</v>
      </c>
      <c r="D25" s="182">
        <v>46</v>
      </c>
      <c r="E25" s="182">
        <v>38</v>
      </c>
    </row>
    <row r="26" spans="1:5" x14ac:dyDescent="0.2">
      <c r="A26" s="181" t="s">
        <v>180</v>
      </c>
      <c r="B26" s="180">
        <v>849</v>
      </c>
      <c r="C26" s="179">
        <v>743</v>
      </c>
      <c r="D26" s="179">
        <v>766</v>
      </c>
      <c r="E26" s="179">
        <v>513</v>
      </c>
    </row>
  </sheetData>
  <mergeCells count="3">
    <mergeCell ref="A3:E3"/>
    <mergeCell ref="A11:E11"/>
    <mergeCell ref="A19:E19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0A163-C530-43B1-800D-6E95F79DE343}">
  <dimension ref="A1:H9"/>
  <sheetViews>
    <sheetView zoomScaleNormal="100" workbookViewId="0"/>
  </sheetViews>
  <sheetFormatPr defaultRowHeight="11.25" x14ac:dyDescent="0.2"/>
  <cols>
    <col min="1" max="1" width="29.42578125" style="117" customWidth="1"/>
    <col min="2" max="7" width="9.28515625" style="117" customWidth="1"/>
    <col min="8" max="8" width="10.85546875" style="117" customWidth="1"/>
    <col min="9" max="16384" width="9.140625" style="117"/>
  </cols>
  <sheetData>
    <row r="1" spans="1:8" s="205" customFormat="1" ht="12" thickBot="1" x14ac:dyDescent="0.3">
      <c r="A1" s="148" t="s">
        <v>194</v>
      </c>
      <c r="B1" s="54"/>
      <c r="C1" s="206"/>
      <c r="D1" s="206"/>
      <c r="E1" s="206"/>
      <c r="F1" s="206"/>
    </row>
    <row r="2" spans="1:8" s="118" customFormat="1" x14ac:dyDescent="0.25">
      <c r="A2" s="418" t="s">
        <v>178</v>
      </c>
      <c r="B2" s="401" t="s">
        <v>146</v>
      </c>
      <c r="C2" s="401" t="s">
        <v>145</v>
      </c>
      <c r="D2" s="401">
        <v>2010</v>
      </c>
      <c r="E2" s="414">
        <v>2011</v>
      </c>
      <c r="F2" s="406" t="s">
        <v>22</v>
      </c>
      <c r="G2" s="420"/>
      <c r="H2" s="421"/>
    </row>
    <row r="3" spans="1:8" s="118" customFormat="1" ht="33.75" x14ac:dyDescent="0.25">
      <c r="A3" s="419"/>
      <c r="B3" s="402"/>
      <c r="C3" s="402"/>
      <c r="D3" s="402"/>
      <c r="E3" s="415"/>
      <c r="F3" s="204" t="s">
        <v>144</v>
      </c>
      <c r="G3" s="204" t="s">
        <v>143</v>
      </c>
      <c r="H3" s="203" t="s">
        <v>142</v>
      </c>
    </row>
    <row r="4" spans="1:8" s="118" customFormat="1" x14ac:dyDescent="0.25">
      <c r="A4" s="201" t="s">
        <v>193</v>
      </c>
      <c r="B4" s="198">
        <v>92</v>
      </c>
      <c r="C4" s="200">
        <v>82</v>
      </c>
      <c r="D4" s="200">
        <v>80</v>
      </c>
      <c r="E4" s="200">
        <v>81</v>
      </c>
      <c r="F4" s="200">
        <v>13</v>
      </c>
      <c r="G4" s="200">
        <v>51</v>
      </c>
      <c r="H4" s="200">
        <v>17</v>
      </c>
    </row>
    <row r="5" spans="1:8" s="118" customFormat="1" x14ac:dyDescent="0.25">
      <c r="A5" s="202" t="s">
        <v>192</v>
      </c>
      <c r="B5" s="198" t="s">
        <v>28</v>
      </c>
      <c r="C5" s="196">
        <v>75</v>
      </c>
      <c r="D5" s="196">
        <v>74</v>
      </c>
      <c r="E5" s="196">
        <v>76</v>
      </c>
      <c r="F5" s="196">
        <v>12</v>
      </c>
      <c r="G5" s="196">
        <v>49</v>
      </c>
      <c r="H5" s="196">
        <v>15</v>
      </c>
    </row>
    <row r="6" spans="1:8" x14ac:dyDescent="0.2">
      <c r="A6" s="201" t="s">
        <v>191</v>
      </c>
      <c r="B6" s="198">
        <v>632</v>
      </c>
      <c r="C6" s="196">
        <v>496</v>
      </c>
      <c r="D6" s="196">
        <v>295</v>
      </c>
      <c r="E6" s="196">
        <v>451</v>
      </c>
      <c r="F6" s="196">
        <v>78</v>
      </c>
      <c r="G6" s="196">
        <v>297</v>
      </c>
      <c r="H6" s="196">
        <v>76</v>
      </c>
    </row>
    <row r="7" spans="1:8" x14ac:dyDescent="0.2">
      <c r="A7" s="202" t="s">
        <v>190</v>
      </c>
      <c r="B7" s="198">
        <v>27</v>
      </c>
      <c r="C7" s="196">
        <v>16</v>
      </c>
      <c r="D7" s="196">
        <v>12</v>
      </c>
      <c r="E7" s="196">
        <v>16</v>
      </c>
      <c r="F7" s="196">
        <v>1</v>
      </c>
      <c r="G7" s="196">
        <v>14</v>
      </c>
      <c r="H7" s="196">
        <v>1</v>
      </c>
    </row>
    <row r="8" spans="1:8" x14ac:dyDescent="0.2">
      <c r="A8" s="201" t="s">
        <v>189</v>
      </c>
      <c r="B8" s="198">
        <v>7080</v>
      </c>
      <c r="C8" s="196">
        <v>6570</v>
      </c>
      <c r="D8" s="196">
        <v>3990</v>
      </c>
      <c r="E8" s="200">
        <v>5970</v>
      </c>
      <c r="F8" s="200">
        <v>6480</v>
      </c>
      <c r="G8" s="200">
        <v>6120</v>
      </c>
      <c r="H8" s="200">
        <v>5080</v>
      </c>
    </row>
    <row r="9" spans="1:8" x14ac:dyDescent="0.2">
      <c r="A9" s="199" t="s">
        <v>188</v>
      </c>
      <c r="B9" s="198">
        <v>420</v>
      </c>
      <c r="C9" s="197">
        <v>298</v>
      </c>
      <c r="D9" s="197">
        <v>176</v>
      </c>
      <c r="E9" s="196" t="s">
        <v>28</v>
      </c>
      <c r="F9" s="196" t="s">
        <v>28</v>
      </c>
      <c r="G9" s="196" t="s">
        <v>28</v>
      </c>
      <c r="H9" s="196" t="s">
        <v>28</v>
      </c>
    </row>
  </sheetData>
  <mergeCells count="6">
    <mergeCell ref="A2:A3"/>
    <mergeCell ref="B2:B3"/>
    <mergeCell ref="F2:H2"/>
    <mergeCell ref="C2:C3"/>
    <mergeCell ref="D2:D3"/>
    <mergeCell ref="E2:E3"/>
  </mergeCells>
  <pageMargins left="0.35433070866141736" right="0.35433070866141736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14BC7-6FAA-49D2-A0F8-BAD1378535F8}">
  <dimension ref="A1:E20"/>
  <sheetViews>
    <sheetView workbookViewId="0"/>
  </sheetViews>
  <sheetFormatPr defaultRowHeight="11.25" x14ac:dyDescent="0.2"/>
  <cols>
    <col min="1" max="1" width="27.7109375" style="207" customWidth="1"/>
    <col min="2" max="5" width="10.140625" style="207" customWidth="1"/>
    <col min="6" max="16384" width="9.140625" style="207"/>
  </cols>
  <sheetData>
    <row r="1" spans="1:5" ht="12" thickBot="1" x14ac:dyDescent="0.25">
      <c r="A1" s="218" t="s">
        <v>212</v>
      </c>
    </row>
    <row r="2" spans="1:5" x14ac:dyDescent="0.2">
      <c r="A2" s="217" t="s">
        <v>178</v>
      </c>
      <c r="B2" s="20">
        <v>2005</v>
      </c>
      <c r="C2" s="19">
        <v>2009</v>
      </c>
      <c r="D2" s="20">
        <v>2010</v>
      </c>
      <c r="E2" s="19">
        <v>2011</v>
      </c>
    </row>
    <row r="3" spans="1:5" x14ac:dyDescent="0.2">
      <c r="A3" s="210" t="s">
        <v>211</v>
      </c>
      <c r="B3" s="208">
        <v>1551</v>
      </c>
      <c r="C3" s="208">
        <v>1617</v>
      </c>
      <c r="D3" s="208">
        <v>1574</v>
      </c>
      <c r="E3" s="208">
        <v>1430</v>
      </c>
    </row>
    <row r="4" spans="1:5" ht="22.5" x14ac:dyDescent="0.2">
      <c r="A4" s="210" t="s">
        <v>210</v>
      </c>
      <c r="B4" s="213">
        <v>112</v>
      </c>
      <c r="C4" s="212" t="s">
        <v>28</v>
      </c>
      <c r="D4" s="216">
        <v>35</v>
      </c>
      <c r="E4" s="212">
        <v>99</v>
      </c>
    </row>
    <row r="5" spans="1:5" x14ac:dyDescent="0.2">
      <c r="A5" s="422" t="s">
        <v>209</v>
      </c>
      <c r="B5" s="422"/>
      <c r="C5" s="422"/>
      <c r="D5" s="422"/>
      <c r="E5" s="422"/>
    </row>
    <row r="6" spans="1:5" x14ac:dyDescent="0.2">
      <c r="A6" s="215" t="s">
        <v>208</v>
      </c>
      <c r="B6" s="208">
        <v>43811</v>
      </c>
      <c r="C6" s="208">
        <v>29376.1077</v>
      </c>
      <c r="D6" s="208">
        <v>30025.485299999997</v>
      </c>
      <c r="E6" s="208">
        <v>22603.992150000002</v>
      </c>
    </row>
    <row r="7" spans="1:5" x14ac:dyDescent="0.2">
      <c r="A7" s="215" t="s">
        <v>207</v>
      </c>
      <c r="B7" s="208">
        <v>84765</v>
      </c>
      <c r="C7" s="208">
        <v>110915.5965321</v>
      </c>
      <c r="D7" s="208">
        <v>97612.547399999996</v>
      </c>
      <c r="E7" s="208">
        <v>101824.29180000002</v>
      </c>
    </row>
    <row r="8" spans="1:5" x14ac:dyDescent="0.2">
      <c r="A8" s="207" t="s">
        <v>23</v>
      </c>
      <c r="B8" s="208">
        <v>128576</v>
      </c>
      <c r="C8" s="208">
        <v>140369.91983209996</v>
      </c>
      <c r="D8" s="208">
        <v>127638.03270000001</v>
      </c>
      <c r="E8" s="208">
        <v>124476.07195000003</v>
      </c>
    </row>
    <row r="9" spans="1:5" x14ac:dyDescent="0.2">
      <c r="A9" s="210" t="s">
        <v>206</v>
      </c>
      <c r="B9" s="208"/>
      <c r="C9" s="208"/>
      <c r="D9" s="208"/>
      <c r="E9" s="208"/>
    </row>
    <row r="10" spans="1:5" x14ac:dyDescent="0.2">
      <c r="A10" s="214" t="s">
        <v>205</v>
      </c>
      <c r="B10" s="209">
        <v>51359</v>
      </c>
      <c r="C10" s="68">
        <v>56182.258182100006</v>
      </c>
      <c r="D10" s="68">
        <v>46948.131799999996</v>
      </c>
      <c r="E10" s="68">
        <v>50770.100850000003</v>
      </c>
    </row>
    <row r="11" spans="1:5" x14ac:dyDescent="0.2">
      <c r="A11" s="211" t="s">
        <v>204</v>
      </c>
      <c r="B11" s="209">
        <v>2588</v>
      </c>
      <c r="C11" s="68">
        <v>4850.1574000000001</v>
      </c>
      <c r="D11" s="68">
        <v>5713.1978999999992</v>
      </c>
      <c r="E11" s="68">
        <v>5297.0416999999998</v>
      </c>
    </row>
    <row r="12" spans="1:5" x14ac:dyDescent="0.2">
      <c r="A12" s="211" t="s">
        <v>203</v>
      </c>
      <c r="B12" s="209">
        <v>66698</v>
      </c>
      <c r="C12" s="68">
        <v>70248.918399999995</v>
      </c>
      <c r="D12" s="68">
        <v>64055.76</v>
      </c>
      <c r="E12" s="68">
        <v>64311.943300000028</v>
      </c>
    </row>
    <row r="13" spans="1:5" x14ac:dyDescent="0.2">
      <c r="A13" s="211" t="s">
        <v>202</v>
      </c>
      <c r="B13" s="213">
        <v>5040</v>
      </c>
      <c r="C13" s="212">
        <v>78.205600000000004</v>
      </c>
      <c r="D13" s="212">
        <v>33.385599999999997</v>
      </c>
      <c r="E13" s="212">
        <v>47.79</v>
      </c>
    </row>
    <row r="14" spans="1:5" x14ac:dyDescent="0.2">
      <c r="A14" s="211" t="s">
        <v>201</v>
      </c>
      <c r="B14" s="209">
        <v>2891</v>
      </c>
      <c r="C14" s="68">
        <v>8978.0794500000011</v>
      </c>
      <c r="D14" s="68">
        <v>10861.1633</v>
      </c>
      <c r="E14" s="68">
        <v>4022.5212000000001</v>
      </c>
    </row>
    <row r="15" spans="1:5" x14ac:dyDescent="0.2">
      <c r="A15" s="422" t="s">
        <v>200</v>
      </c>
      <c r="B15" s="422"/>
      <c r="C15" s="422"/>
      <c r="D15" s="422"/>
      <c r="E15" s="422"/>
    </row>
    <row r="16" spans="1:5" x14ac:dyDescent="0.2">
      <c r="A16" s="210" t="s">
        <v>199</v>
      </c>
      <c r="B16" s="209" t="s">
        <v>28</v>
      </c>
      <c r="C16" s="208">
        <v>25089</v>
      </c>
      <c r="D16" s="208">
        <v>32445</v>
      </c>
      <c r="E16" s="208">
        <v>24650</v>
      </c>
    </row>
    <row r="17" spans="1:5" x14ac:dyDescent="0.2">
      <c r="A17" s="210" t="s">
        <v>198</v>
      </c>
      <c r="B17" s="209" t="s">
        <v>28</v>
      </c>
      <c r="C17" s="208">
        <v>6447</v>
      </c>
      <c r="D17" s="208">
        <v>5377</v>
      </c>
      <c r="E17" s="208">
        <v>3609</v>
      </c>
    </row>
    <row r="18" spans="1:5" x14ac:dyDescent="0.2">
      <c r="A18" s="210" t="s">
        <v>197</v>
      </c>
      <c r="B18" s="209" t="s">
        <v>28</v>
      </c>
      <c r="C18" s="208">
        <v>11123</v>
      </c>
      <c r="D18" s="208">
        <v>9462</v>
      </c>
      <c r="E18" s="208">
        <v>6787</v>
      </c>
    </row>
    <row r="19" spans="1:5" x14ac:dyDescent="0.2">
      <c r="A19" s="210" t="s">
        <v>196</v>
      </c>
      <c r="B19" s="209" t="s">
        <v>28</v>
      </c>
      <c r="C19" s="208">
        <v>2066</v>
      </c>
      <c r="D19" s="208">
        <v>1686</v>
      </c>
      <c r="E19" s="208">
        <v>1083</v>
      </c>
    </row>
    <row r="20" spans="1:5" x14ac:dyDescent="0.2">
      <c r="A20" s="210" t="s">
        <v>195</v>
      </c>
      <c r="B20" s="209" t="s">
        <v>28</v>
      </c>
      <c r="C20" s="208">
        <v>113939</v>
      </c>
      <c r="D20" s="208">
        <v>111467</v>
      </c>
      <c r="E20" s="208">
        <v>139406</v>
      </c>
    </row>
  </sheetData>
  <mergeCells count="2">
    <mergeCell ref="A5:E5"/>
    <mergeCell ref="A15:E15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1EA54-E6A4-44CB-AB6B-C8A187551577}">
  <dimension ref="A1:E10"/>
  <sheetViews>
    <sheetView zoomScaleNormal="100" workbookViewId="0"/>
  </sheetViews>
  <sheetFormatPr defaultRowHeight="11.25" x14ac:dyDescent="0.2"/>
  <cols>
    <col min="1" max="1" width="43.85546875" style="1" customWidth="1"/>
    <col min="2" max="5" width="8.42578125" style="1" customWidth="1"/>
    <col min="6" max="16384" width="9.140625" style="1"/>
  </cols>
  <sheetData>
    <row r="1" spans="1:5" s="53" customFormat="1" ht="12" thickBot="1" x14ac:dyDescent="0.25">
      <c r="A1" s="232" t="s">
        <v>220</v>
      </c>
      <c r="B1" s="231"/>
    </row>
    <row r="2" spans="1:5" s="53" customFormat="1" x14ac:dyDescent="0.2">
      <c r="A2" s="230" t="s">
        <v>178</v>
      </c>
      <c r="B2" s="90">
        <v>2000</v>
      </c>
      <c r="C2" s="19">
        <v>2009</v>
      </c>
      <c r="D2" s="20">
        <v>2010</v>
      </c>
      <c r="E2" s="19">
        <v>2011</v>
      </c>
    </row>
    <row r="3" spans="1:5" s="6" customFormat="1" x14ac:dyDescent="0.2">
      <c r="A3" s="224" t="s">
        <v>219</v>
      </c>
    </row>
    <row r="4" spans="1:5" s="12" customFormat="1" x14ac:dyDescent="0.25">
      <c r="A4" s="229" t="s">
        <v>218</v>
      </c>
      <c r="B4" s="228">
        <v>258</v>
      </c>
      <c r="C4" s="225">
        <v>274.94400000000002</v>
      </c>
      <c r="D4" s="225">
        <v>281.428</v>
      </c>
      <c r="E4" s="225">
        <v>301.82499999999999</v>
      </c>
    </row>
    <row r="5" spans="1:5" s="12" customFormat="1" x14ac:dyDescent="0.25">
      <c r="A5" s="229" t="s">
        <v>217</v>
      </c>
      <c r="B5" s="228">
        <v>45</v>
      </c>
      <c r="C5" s="225">
        <v>44.046999999999997</v>
      </c>
      <c r="D5" s="225">
        <v>45.752000000000002</v>
      </c>
      <c r="E5" s="225">
        <v>50.646999999999998</v>
      </c>
    </row>
    <row r="6" spans="1:5" s="12" customFormat="1" x14ac:dyDescent="0.25">
      <c r="A6" s="229" t="s">
        <v>216</v>
      </c>
      <c r="B6" s="228">
        <v>52</v>
      </c>
      <c r="C6" s="225">
        <v>48.323999999999998</v>
      </c>
      <c r="D6" s="225">
        <v>57.795999999999999</v>
      </c>
      <c r="E6" s="225">
        <v>60.091999999999999</v>
      </c>
    </row>
    <row r="7" spans="1:5" s="12" customFormat="1" x14ac:dyDescent="0.25">
      <c r="A7" s="227" t="s">
        <v>23</v>
      </c>
      <c r="B7" s="226">
        <v>355</v>
      </c>
      <c r="C7" s="225">
        <v>367.315</v>
      </c>
      <c r="D7" s="225">
        <v>384.976</v>
      </c>
      <c r="E7" s="225">
        <v>412.56400000000002</v>
      </c>
    </row>
    <row r="8" spans="1:5" s="12" customFormat="1" x14ac:dyDescent="0.25">
      <c r="A8" s="223" t="s">
        <v>215</v>
      </c>
      <c r="B8" s="226">
        <v>61</v>
      </c>
      <c r="C8" s="225">
        <v>63.511947989072169</v>
      </c>
      <c r="D8" s="225">
        <v>72</v>
      </c>
      <c r="E8" s="225">
        <v>77.29970771190888</v>
      </c>
    </row>
    <row r="9" spans="1:5" s="12" customFormat="1" x14ac:dyDescent="0.2">
      <c r="A9" s="224" t="s">
        <v>214</v>
      </c>
      <c r="B9" s="222" t="s">
        <v>28</v>
      </c>
      <c r="C9" s="221">
        <v>6762.1615759999995</v>
      </c>
      <c r="D9" s="220">
        <v>6814.5425340000002</v>
      </c>
      <c r="E9" s="220">
        <v>5216.4524000000001</v>
      </c>
    </row>
    <row r="10" spans="1:5" x14ac:dyDescent="0.2">
      <c r="A10" s="223" t="s">
        <v>213</v>
      </c>
      <c r="B10" s="222" t="s">
        <v>28</v>
      </c>
      <c r="C10" s="221">
        <v>1169.2363620015906</v>
      </c>
      <c r="D10" s="220">
        <v>1230.7727449068054</v>
      </c>
      <c r="E10" s="219">
        <v>977.37622723525453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29F80-9086-4077-93E8-A5C5ED26CB3A}">
  <dimension ref="A1:E7"/>
  <sheetViews>
    <sheetView workbookViewId="0"/>
  </sheetViews>
  <sheetFormatPr defaultRowHeight="11.25" x14ac:dyDescent="0.2"/>
  <cols>
    <col min="1" max="1" width="18.85546875" style="207" customWidth="1"/>
    <col min="2" max="5" width="9.85546875" style="207" customWidth="1"/>
    <col min="6" max="16384" width="9.140625" style="207"/>
  </cols>
  <sheetData>
    <row r="1" spans="1:5" ht="12" thickBot="1" x14ac:dyDescent="0.25">
      <c r="A1" s="218" t="s">
        <v>226</v>
      </c>
      <c r="B1" s="241"/>
    </row>
    <row r="2" spans="1:5" x14ac:dyDescent="0.2">
      <c r="A2" s="240" t="s">
        <v>225</v>
      </c>
      <c r="B2" s="90">
        <v>2000</v>
      </c>
      <c r="C2" s="19">
        <v>2009</v>
      </c>
      <c r="D2" s="20">
        <v>2010</v>
      </c>
      <c r="E2" s="89">
        <v>2011</v>
      </c>
    </row>
    <row r="3" spans="1:5" x14ac:dyDescent="0.2">
      <c r="A3" s="239" t="s">
        <v>224</v>
      </c>
      <c r="B3" s="237">
        <v>3179.3820000000005</v>
      </c>
      <c r="C3" s="236">
        <v>4961</v>
      </c>
      <c r="D3" s="236">
        <v>4571</v>
      </c>
      <c r="E3" s="236">
        <v>4445</v>
      </c>
    </row>
    <row r="4" spans="1:5" x14ac:dyDescent="0.2">
      <c r="A4" s="239" t="s">
        <v>223</v>
      </c>
      <c r="B4" s="237">
        <v>1541.693</v>
      </c>
      <c r="C4" s="236">
        <v>4380</v>
      </c>
      <c r="D4" s="236">
        <v>3930</v>
      </c>
      <c r="E4" s="236">
        <v>4312</v>
      </c>
    </row>
    <row r="5" spans="1:5" x14ac:dyDescent="0.2">
      <c r="A5" s="239" t="s">
        <v>222</v>
      </c>
      <c r="B5" s="237">
        <v>5362.9780000000001</v>
      </c>
      <c r="C5" s="236">
        <v>9055</v>
      </c>
      <c r="D5" s="236">
        <v>8958</v>
      </c>
      <c r="E5" s="236">
        <v>10115</v>
      </c>
    </row>
    <row r="6" spans="1:5" x14ac:dyDescent="0.2">
      <c r="A6" s="238" t="s">
        <v>221</v>
      </c>
      <c r="B6" s="237">
        <v>859.38</v>
      </c>
      <c r="C6" s="236">
        <v>3892</v>
      </c>
      <c r="D6" s="236">
        <v>3140</v>
      </c>
      <c r="E6" s="236">
        <v>3926</v>
      </c>
    </row>
    <row r="7" spans="1:5" s="233" customFormat="1" x14ac:dyDescent="0.2">
      <c r="A7" s="235" t="s">
        <v>23</v>
      </c>
      <c r="B7" s="234">
        <v>10943.433000000001</v>
      </c>
      <c r="C7" s="234">
        <v>22288</v>
      </c>
      <c r="D7" s="234">
        <v>20599</v>
      </c>
      <c r="E7" s="234">
        <v>22798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CB2EF-92F9-4D7C-88F6-C4F1EE4F70C1}">
  <dimension ref="A1:E6"/>
  <sheetViews>
    <sheetView workbookViewId="0"/>
  </sheetViews>
  <sheetFormatPr defaultRowHeight="11.25" x14ac:dyDescent="0.2"/>
  <cols>
    <col min="1" max="1" width="35.42578125" style="207" customWidth="1"/>
    <col min="2" max="5" width="9.85546875" style="207" customWidth="1"/>
    <col min="6" max="16384" width="9.140625" style="207"/>
  </cols>
  <sheetData>
    <row r="1" spans="1:5" ht="12" thickBot="1" x14ac:dyDescent="0.25">
      <c r="A1" s="249" t="s">
        <v>232</v>
      </c>
      <c r="B1" s="248"/>
    </row>
    <row r="2" spans="1:5" x14ac:dyDescent="0.2">
      <c r="A2" s="22" t="s">
        <v>231</v>
      </c>
      <c r="B2" s="247">
        <v>2000</v>
      </c>
      <c r="C2" s="246">
        <v>2009</v>
      </c>
      <c r="D2" s="246">
        <v>2010</v>
      </c>
      <c r="E2" s="246">
        <v>2011</v>
      </c>
    </row>
    <row r="3" spans="1:5" x14ac:dyDescent="0.2">
      <c r="A3" s="210" t="s">
        <v>230</v>
      </c>
      <c r="B3" s="243">
        <v>125</v>
      </c>
      <c r="C3" s="242">
        <v>100</v>
      </c>
      <c r="D3" s="242">
        <v>55</v>
      </c>
      <c r="E3" s="242">
        <v>73</v>
      </c>
    </row>
    <row r="4" spans="1:5" x14ac:dyDescent="0.2">
      <c r="A4" s="244" t="s">
        <v>229</v>
      </c>
      <c r="B4" s="243">
        <v>216</v>
      </c>
      <c r="C4" s="242">
        <v>161</v>
      </c>
      <c r="D4" s="242">
        <v>55</v>
      </c>
      <c r="E4" s="242">
        <v>105</v>
      </c>
    </row>
    <row r="5" spans="1:5" x14ac:dyDescent="0.2">
      <c r="A5" s="244" t="s">
        <v>228</v>
      </c>
      <c r="B5" s="245">
        <v>35.799999999999997</v>
      </c>
      <c r="C5" s="242">
        <v>21</v>
      </c>
      <c r="D5" s="242">
        <v>13</v>
      </c>
      <c r="E5" s="242">
        <v>31</v>
      </c>
    </row>
    <row r="6" spans="1:5" x14ac:dyDescent="0.2">
      <c r="A6" s="244" t="s">
        <v>227</v>
      </c>
      <c r="B6" s="243">
        <v>1728</v>
      </c>
      <c r="C6" s="242">
        <v>1610</v>
      </c>
      <c r="D6" s="242">
        <v>1000</v>
      </c>
      <c r="E6" s="242">
        <v>1438</v>
      </c>
    </row>
  </sheetData>
  <pageMargins left="0.78740157480314965" right="0.78740157480314965" top="0.98425196850393704" bottom="0.98425196850393704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3D919-02F9-4274-81DB-1203E9676C44}">
  <dimension ref="A1:E47"/>
  <sheetViews>
    <sheetView zoomScaleNormal="100" workbookViewId="0"/>
  </sheetViews>
  <sheetFormatPr defaultRowHeight="11.25" x14ac:dyDescent="0.2"/>
  <cols>
    <col min="1" max="1" width="23.7109375" style="117" customWidth="1"/>
    <col min="2" max="4" width="10.28515625" style="117" customWidth="1"/>
    <col min="5" max="5" width="10.28515625" style="250" customWidth="1"/>
    <col min="6" max="16384" width="9.140625" style="117"/>
  </cols>
  <sheetData>
    <row r="1" spans="1:5" s="142" customFormat="1" ht="12" thickBot="1" x14ac:dyDescent="0.25">
      <c r="A1" s="148" t="s">
        <v>252</v>
      </c>
      <c r="B1" s="195"/>
      <c r="E1" s="266"/>
    </row>
    <row r="2" spans="1:5" s="142" customFormat="1" x14ac:dyDescent="0.2">
      <c r="A2" s="265" t="s">
        <v>178</v>
      </c>
      <c r="B2" s="264">
        <v>2000</v>
      </c>
      <c r="C2" s="262">
        <v>2009</v>
      </c>
      <c r="D2" s="263">
        <v>2010</v>
      </c>
      <c r="E2" s="262">
        <v>2011</v>
      </c>
    </row>
    <row r="3" spans="1:5" s="118" customFormat="1" x14ac:dyDescent="0.25">
      <c r="A3" s="403" t="s">
        <v>251</v>
      </c>
      <c r="B3" s="403"/>
      <c r="C3" s="403"/>
      <c r="D3" s="403"/>
      <c r="E3" s="403"/>
    </row>
    <row r="4" spans="1:5" s="118" customFormat="1" x14ac:dyDescent="0.25">
      <c r="A4" s="254" t="s">
        <v>234</v>
      </c>
      <c r="B4" s="258">
        <v>543</v>
      </c>
      <c r="C4" s="258">
        <v>465</v>
      </c>
      <c r="D4" s="258">
        <v>449</v>
      </c>
      <c r="E4" s="251">
        <v>450</v>
      </c>
    </row>
    <row r="5" spans="1:5" s="118" customFormat="1" x14ac:dyDescent="0.25">
      <c r="A5" s="253" t="s">
        <v>233</v>
      </c>
      <c r="B5" s="258">
        <v>262</v>
      </c>
      <c r="C5" s="258">
        <v>235</v>
      </c>
      <c r="D5" s="258">
        <v>233</v>
      </c>
      <c r="E5" s="251">
        <v>244</v>
      </c>
    </row>
    <row r="6" spans="1:5" s="118" customFormat="1" x14ac:dyDescent="0.25">
      <c r="A6" s="253" t="s">
        <v>23</v>
      </c>
      <c r="B6" s="258">
        <v>805</v>
      </c>
      <c r="C6" s="258">
        <v>700</v>
      </c>
      <c r="D6" s="258">
        <v>682</v>
      </c>
      <c r="E6" s="251">
        <v>694</v>
      </c>
    </row>
    <row r="7" spans="1:5" s="118" customFormat="1" x14ac:dyDescent="0.25">
      <c r="A7" s="259" t="s">
        <v>250</v>
      </c>
      <c r="B7" s="258">
        <v>380</v>
      </c>
      <c r="C7" s="258">
        <v>312</v>
      </c>
      <c r="D7" s="258">
        <v>309</v>
      </c>
      <c r="E7" s="251">
        <v>327</v>
      </c>
    </row>
    <row r="8" spans="1:5" s="118" customFormat="1" x14ac:dyDescent="0.25">
      <c r="A8" s="403" t="s">
        <v>249</v>
      </c>
      <c r="B8" s="403"/>
      <c r="C8" s="403"/>
      <c r="D8" s="403"/>
      <c r="E8" s="403"/>
    </row>
    <row r="9" spans="1:5" s="118" customFormat="1" x14ac:dyDescent="0.25">
      <c r="A9" s="254" t="s">
        <v>234</v>
      </c>
      <c r="B9" s="258">
        <v>2483</v>
      </c>
      <c r="C9" s="258">
        <v>2263</v>
      </c>
      <c r="D9" s="258">
        <v>2323</v>
      </c>
      <c r="E9" s="251">
        <v>2158</v>
      </c>
    </row>
    <row r="10" spans="1:5" s="118" customFormat="1" x14ac:dyDescent="0.25">
      <c r="A10" s="253" t="s">
        <v>233</v>
      </c>
      <c r="B10" s="258">
        <v>2351</v>
      </c>
      <c r="C10" s="258">
        <v>984</v>
      </c>
      <c r="D10" s="258">
        <v>846</v>
      </c>
      <c r="E10" s="251">
        <v>867</v>
      </c>
    </row>
    <row r="11" spans="1:5" s="118" customFormat="1" x14ac:dyDescent="0.25">
      <c r="A11" s="253" t="s">
        <v>23</v>
      </c>
      <c r="B11" s="258">
        <v>4834</v>
      </c>
      <c r="C11" s="258">
        <v>3247</v>
      </c>
      <c r="D11" s="258">
        <v>3169</v>
      </c>
      <c r="E11" s="251">
        <v>3025</v>
      </c>
    </row>
    <row r="12" spans="1:5" s="118" customFormat="1" x14ac:dyDescent="0.25">
      <c r="A12" s="139" t="s">
        <v>248</v>
      </c>
      <c r="B12" s="258">
        <v>348</v>
      </c>
      <c r="C12" s="258">
        <v>226</v>
      </c>
      <c r="D12" s="258">
        <v>219</v>
      </c>
      <c r="E12" s="251">
        <v>210</v>
      </c>
    </row>
    <row r="13" spans="1:5" s="118" customFormat="1" x14ac:dyDescent="0.25">
      <c r="A13" s="403" t="s">
        <v>247</v>
      </c>
      <c r="B13" s="403"/>
      <c r="C13" s="403"/>
      <c r="D13" s="403"/>
      <c r="E13" s="403"/>
    </row>
    <row r="14" spans="1:5" x14ac:dyDescent="0.2">
      <c r="A14" s="254" t="s">
        <v>234</v>
      </c>
      <c r="B14" s="258">
        <v>206</v>
      </c>
      <c r="C14" s="258">
        <v>153</v>
      </c>
      <c r="D14" s="258">
        <v>152</v>
      </c>
      <c r="E14" s="255">
        <v>137</v>
      </c>
    </row>
    <row r="15" spans="1:5" x14ac:dyDescent="0.2">
      <c r="A15" s="253" t="s">
        <v>233</v>
      </c>
      <c r="B15" s="258">
        <v>923</v>
      </c>
      <c r="C15" s="258">
        <v>1070</v>
      </c>
      <c r="D15" s="258">
        <v>1029</v>
      </c>
      <c r="E15" s="255">
        <v>944</v>
      </c>
    </row>
    <row r="16" spans="1:5" x14ac:dyDescent="0.2">
      <c r="A16" s="253" t="s">
        <v>23</v>
      </c>
      <c r="B16" s="258">
        <v>1129</v>
      </c>
      <c r="C16" s="258">
        <v>1223</v>
      </c>
      <c r="D16" s="258">
        <v>1181</v>
      </c>
      <c r="E16" s="255">
        <v>1081</v>
      </c>
    </row>
    <row r="17" spans="1:5" x14ac:dyDescent="0.2">
      <c r="A17" s="261" t="s">
        <v>246</v>
      </c>
      <c r="B17" s="258">
        <v>897</v>
      </c>
      <c r="C17" s="258">
        <v>968</v>
      </c>
      <c r="D17" s="258">
        <v>844</v>
      </c>
      <c r="E17" s="255">
        <v>821</v>
      </c>
    </row>
    <row r="18" spans="1:5" x14ac:dyDescent="0.2">
      <c r="A18" s="403" t="s">
        <v>245</v>
      </c>
      <c r="B18" s="403"/>
      <c r="C18" s="403"/>
      <c r="D18" s="403"/>
      <c r="E18" s="403"/>
    </row>
    <row r="19" spans="1:5" x14ac:dyDescent="0.2">
      <c r="A19" s="254" t="s">
        <v>234</v>
      </c>
      <c r="B19" s="258">
        <v>18407</v>
      </c>
      <c r="C19" s="257">
        <v>23984</v>
      </c>
      <c r="D19" s="256">
        <v>25377</v>
      </c>
      <c r="E19" s="255">
        <v>27311</v>
      </c>
    </row>
    <row r="20" spans="1:5" x14ac:dyDescent="0.2">
      <c r="A20" s="253" t="s">
        <v>233</v>
      </c>
      <c r="B20" s="258">
        <v>18609</v>
      </c>
      <c r="C20" s="257">
        <v>16281</v>
      </c>
      <c r="D20" s="256">
        <v>16836</v>
      </c>
      <c r="E20" s="255">
        <v>14177.192999999999</v>
      </c>
    </row>
    <row r="21" spans="1:5" x14ac:dyDescent="0.2">
      <c r="A21" s="253" t="s">
        <v>23</v>
      </c>
      <c r="B21" s="258">
        <v>37016</v>
      </c>
      <c r="C21" s="258">
        <v>40264</v>
      </c>
      <c r="D21" s="258">
        <v>42213</v>
      </c>
      <c r="E21" s="255">
        <v>41488</v>
      </c>
    </row>
    <row r="22" spans="1:5" x14ac:dyDescent="0.2">
      <c r="A22" s="93" t="s">
        <v>22</v>
      </c>
      <c r="B22" s="258"/>
      <c r="D22" s="123"/>
      <c r="E22" s="255"/>
    </row>
    <row r="23" spans="1:5" x14ac:dyDescent="0.2">
      <c r="A23" s="259" t="s">
        <v>244</v>
      </c>
      <c r="B23" s="258">
        <v>30716</v>
      </c>
      <c r="C23" s="257">
        <v>32128</v>
      </c>
      <c r="D23" s="256">
        <v>31848</v>
      </c>
      <c r="E23" s="255">
        <v>32865</v>
      </c>
    </row>
    <row r="24" spans="1:5" x14ac:dyDescent="0.2">
      <c r="A24" s="260" t="s">
        <v>243</v>
      </c>
      <c r="B24" s="258">
        <v>14261</v>
      </c>
      <c r="C24" s="257">
        <v>13597</v>
      </c>
      <c r="D24" s="256">
        <v>12571</v>
      </c>
      <c r="E24" s="255">
        <v>11736</v>
      </c>
    </row>
    <row r="25" spans="1:5" x14ac:dyDescent="0.2">
      <c r="A25" s="259" t="s">
        <v>242</v>
      </c>
      <c r="B25" s="258">
        <v>1470</v>
      </c>
      <c r="C25" s="257">
        <v>1405</v>
      </c>
      <c r="D25" s="256">
        <v>1384</v>
      </c>
      <c r="E25" s="255">
        <v>1187</v>
      </c>
    </row>
    <row r="26" spans="1:5" x14ac:dyDescent="0.2">
      <c r="A26" s="259" t="s">
        <v>241</v>
      </c>
      <c r="B26" s="258">
        <v>1480</v>
      </c>
      <c r="C26" s="257">
        <v>3713</v>
      </c>
      <c r="D26" s="256">
        <v>5813</v>
      </c>
      <c r="E26" s="255">
        <v>4436</v>
      </c>
    </row>
    <row r="27" spans="1:5" x14ac:dyDescent="0.2">
      <c r="A27" s="259" t="s">
        <v>240</v>
      </c>
      <c r="B27" s="258">
        <v>3350</v>
      </c>
      <c r="C27" s="257">
        <v>3018</v>
      </c>
      <c r="D27" s="256">
        <v>3168</v>
      </c>
      <c r="E27" s="255">
        <v>2999</v>
      </c>
    </row>
    <row r="28" spans="1:5" x14ac:dyDescent="0.2">
      <c r="A28" s="403" t="s">
        <v>239</v>
      </c>
      <c r="B28" s="403"/>
      <c r="C28" s="403"/>
      <c r="D28" s="403"/>
      <c r="E28" s="403"/>
    </row>
    <row r="29" spans="1:5" x14ac:dyDescent="0.2">
      <c r="A29" s="254" t="s">
        <v>234</v>
      </c>
      <c r="B29" s="252">
        <v>8</v>
      </c>
      <c r="C29" s="117">
        <v>8</v>
      </c>
      <c r="D29" s="123">
        <v>8</v>
      </c>
      <c r="E29" s="255">
        <v>8</v>
      </c>
    </row>
    <row r="30" spans="1:5" x14ac:dyDescent="0.2">
      <c r="A30" s="253" t="s">
        <v>233</v>
      </c>
      <c r="B30" s="252">
        <v>67</v>
      </c>
      <c r="C30" s="117">
        <v>53</v>
      </c>
      <c r="D30" s="123">
        <v>56</v>
      </c>
      <c r="E30" s="255">
        <v>65</v>
      </c>
    </row>
    <row r="31" spans="1:5" x14ac:dyDescent="0.2">
      <c r="A31" s="253" t="s">
        <v>23</v>
      </c>
      <c r="B31" s="252">
        <v>75</v>
      </c>
      <c r="C31" s="117">
        <v>61</v>
      </c>
      <c r="D31" s="123">
        <v>65</v>
      </c>
      <c r="E31" s="255">
        <v>74</v>
      </c>
    </row>
    <row r="32" spans="1:5" x14ac:dyDescent="0.2">
      <c r="A32" s="403" t="s">
        <v>238</v>
      </c>
      <c r="B32" s="403"/>
      <c r="C32" s="403"/>
      <c r="D32" s="403"/>
      <c r="E32" s="403"/>
    </row>
    <row r="33" spans="1:5" x14ac:dyDescent="0.2">
      <c r="A33" s="254" t="s">
        <v>234</v>
      </c>
      <c r="B33" s="252">
        <v>2</v>
      </c>
      <c r="C33" s="117">
        <v>3</v>
      </c>
      <c r="D33" s="123">
        <v>3</v>
      </c>
      <c r="E33" s="255">
        <v>4</v>
      </c>
    </row>
    <row r="34" spans="1:5" x14ac:dyDescent="0.2">
      <c r="A34" s="253" t="s">
        <v>233</v>
      </c>
      <c r="B34" s="252">
        <v>86</v>
      </c>
      <c r="C34" s="117">
        <v>55</v>
      </c>
      <c r="D34" s="123">
        <v>72</v>
      </c>
      <c r="E34" s="255">
        <v>76</v>
      </c>
    </row>
    <row r="35" spans="1:5" x14ac:dyDescent="0.2">
      <c r="A35" s="253" t="s">
        <v>23</v>
      </c>
      <c r="B35" s="252">
        <v>87</v>
      </c>
      <c r="C35" s="117">
        <v>58</v>
      </c>
      <c r="D35" s="123">
        <v>75</v>
      </c>
      <c r="E35" s="255">
        <v>80</v>
      </c>
    </row>
    <row r="36" spans="1:5" s="118" customFormat="1" x14ac:dyDescent="0.25">
      <c r="A36" s="403" t="s">
        <v>237</v>
      </c>
      <c r="B36" s="403"/>
      <c r="C36" s="403"/>
      <c r="D36" s="403"/>
      <c r="E36" s="403"/>
    </row>
    <row r="37" spans="1:5" s="118" customFormat="1" x14ac:dyDescent="0.2">
      <c r="A37" s="254" t="s">
        <v>234</v>
      </c>
      <c r="B37" s="252">
        <v>2</v>
      </c>
      <c r="C37" s="117">
        <v>8</v>
      </c>
      <c r="D37" s="123">
        <v>9</v>
      </c>
      <c r="E37" s="251">
        <v>11</v>
      </c>
    </row>
    <row r="38" spans="1:5" s="118" customFormat="1" x14ac:dyDescent="0.2">
      <c r="A38" s="253" t="s">
        <v>233</v>
      </c>
      <c r="B38" s="252">
        <v>501</v>
      </c>
      <c r="C38" s="117">
        <v>424</v>
      </c>
      <c r="D38" s="123">
        <v>602</v>
      </c>
      <c r="E38" s="251">
        <v>734</v>
      </c>
    </row>
    <row r="39" spans="1:5" s="118" customFormat="1" x14ac:dyDescent="0.2">
      <c r="A39" s="253" t="s">
        <v>23</v>
      </c>
      <c r="B39" s="252">
        <v>504</v>
      </c>
      <c r="C39" s="117">
        <v>432</v>
      </c>
      <c r="D39" s="123">
        <v>610</v>
      </c>
      <c r="E39" s="251">
        <v>746</v>
      </c>
    </row>
    <row r="40" spans="1:5" x14ac:dyDescent="0.2">
      <c r="A40" s="403" t="s">
        <v>236</v>
      </c>
      <c r="B40" s="403"/>
      <c r="C40" s="403"/>
      <c r="D40" s="403"/>
      <c r="E40" s="403"/>
    </row>
    <row r="41" spans="1:5" x14ac:dyDescent="0.2">
      <c r="A41" s="254" t="s">
        <v>234</v>
      </c>
      <c r="B41" s="252">
        <v>128</v>
      </c>
      <c r="C41" s="117">
        <v>466</v>
      </c>
      <c r="D41" s="123">
        <v>516</v>
      </c>
      <c r="E41" s="255">
        <v>643</v>
      </c>
    </row>
    <row r="42" spans="1:5" x14ac:dyDescent="0.2">
      <c r="A42" s="253" t="s">
        <v>233</v>
      </c>
      <c r="B42" s="252">
        <v>641</v>
      </c>
      <c r="C42" s="117">
        <v>350</v>
      </c>
      <c r="D42" s="123">
        <v>310</v>
      </c>
      <c r="E42" s="255">
        <v>332</v>
      </c>
    </row>
    <row r="43" spans="1:5" x14ac:dyDescent="0.2">
      <c r="A43" s="253" t="s">
        <v>23</v>
      </c>
      <c r="B43" s="252">
        <v>769</v>
      </c>
      <c r="C43" s="117">
        <v>815</v>
      </c>
      <c r="D43" s="123">
        <v>826</v>
      </c>
      <c r="E43" s="255">
        <v>975</v>
      </c>
    </row>
    <row r="44" spans="1:5" s="118" customFormat="1" x14ac:dyDescent="0.25">
      <c r="A44" s="403" t="s">
        <v>235</v>
      </c>
      <c r="B44" s="403"/>
      <c r="C44" s="403"/>
      <c r="D44" s="403"/>
      <c r="E44" s="403"/>
    </row>
    <row r="45" spans="1:5" s="118" customFormat="1" x14ac:dyDescent="0.2">
      <c r="A45" s="254" t="s">
        <v>234</v>
      </c>
      <c r="B45" s="252">
        <v>0</v>
      </c>
      <c r="C45" s="117">
        <v>1</v>
      </c>
      <c r="D45" s="123">
        <v>0</v>
      </c>
      <c r="E45" s="251">
        <v>0</v>
      </c>
    </row>
    <row r="46" spans="1:5" s="118" customFormat="1" x14ac:dyDescent="0.2">
      <c r="A46" s="253" t="s">
        <v>233</v>
      </c>
      <c r="B46" s="252">
        <v>267</v>
      </c>
      <c r="C46" s="117">
        <v>360</v>
      </c>
      <c r="D46" s="123">
        <v>149</v>
      </c>
      <c r="E46" s="251">
        <v>184</v>
      </c>
    </row>
    <row r="47" spans="1:5" s="118" customFormat="1" x14ac:dyDescent="0.2">
      <c r="A47" s="253" t="s">
        <v>23</v>
      </c>
      <c r="B47" s="252">
        <v>267</v>
      </c>
      <c r="C47" s="117">
        <v>361</v>
      </c>
      <c r="D47" s="123">
        <v>149</v>
      </c>
      <c r="E47" s="251">
        <v>184</v>
      </c>
    </row>
  </sheetData>
  <mergeCells count="9">
    <mergeCell ref="A3:E3"/>
    <mergeCell ref="A8:E8"/>
    <mergeCell ref="A13:E13"/>
    <mergeCell ref="A18:E18"/>
    <mergeCell ref="A44:E44"/>
    <mergeCell ref="A28:E28"/>
    <mergeCell ref="A32:E32"/>
    <mergeCell ref="A36:E36"/>
    <mergeCell ref="A40:E40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171B2-757A-4953-A554-A31E42BDE2BE}">
  <dimension ref="A1:E28"/>
  <sheetViews>
    <sheetView zoomScaleNormal="100" workbookViewId="0"/>
  </sheetViews>
  <sheetFormatPr defaultRowHeight="11.25" x14ac:dyDescent="0.2"/>
  <cols>
    <col min="1" max="1" width="32.140625" style="1" customWidth="1"/>
    <col min="2" max="16384" width="9.140625" style="1"/>
  </cols>
  <sheetData>
    <row r="1" spans="1:5" s="278" customFormat="1" ht="12" thickBot="1" x14ac:dyDescent="0.3">
      <c r="A1" s="26" t="s">
        <v>271</v>
      </c>
      <c r="B1" s="54"/>
    </row>
    <row r="2" spans="1:5" s="278" customFormat="1" x14ac:dyDescent="0.25">
      <c r="A2" s="265" t="s">
        <v>178</v>
      </c>
      <c r="B2" s="90">
        <v>2000</v>
      </c>
      <c r="C2" s="279">
        <v>2008</v>
      </c>
      <c r="D2" s="279">
        <v>2009</v>
      </c>
      <c r="E2" s="279">
        <v>2010</v>
      </c>
    </row>
    <row r="3" spans="1:5" s="12" customFormat="1" x14ac:dyDescent="0.25">
      <c r="A3" s="423" t="s">
        <v>270</v>
      </c>
      <c r="B3" s="423"/>
      <c r="C3" s="423"/>
      <c r="D3" s="423"/>
      <c r="E3" s="423"/>
    </row>
    <row r="4" spans="1:5" s="12" customFormat="1" x14ac:dyDescent="0.2">
      <c r="A4" s="224" t="s">
        <v>269</v>
      </c>
      <c r="B4" s="222">
        <v>294</v>
      </c>
      <c r="C4" s="216">
        <v>272</v>
      </c>
      <c r="D4" s="216">
        <v>251</v>
      </c>
      <c r="E4" s="216">
        <v>259</v>
      </c>
    </row>
    <row r="5" spans="1:5" s="12" customFormat="1" x14ac:dyDescent="0.2">
      <c r="A5" s="224" t="s">
        <v>268</v>
      </c>
      <c r="B5" s="212">
        <v>5335</v>
      </c>
      <c r="C5" s="277">
        <v>6788</v>
      </c>
      <c r="D5" s="277">
        <v>6661</v>
      </c>
      <c r="E5" s="277">
        <v>6696</v>
      </c>
    </row>
    <row r="6" spans="1:5" s="12" customFormat="1" x14ac:dyDescent="0.2">
      <c r="A6" s="224" t="s">
        <v>255</v>
      </c>
      <c r="B6" s="222">
        <v>342</v>
      </c>
      <c r="C6" s="212">
        <v>296</v>
      </c>
      <c r="D6" s="216">
        <v>298</v>
      </c>
      <c r="E6" s="212">
        <v>290</v>
      </c>
    </row>
    <row r="7" spans="1:5" s="12" customFormat="1" x14ac:dyDescent="0.2">
      <c r="A7" s="224" t="s">
        <v>260</v>
      </c>
      <c r="B7" s="222">
        <v>78</v>
      </c>
      <c r="C7" s="212">
        <v>83</v>
      </c>
      <c r="D7" s="212">
        <v>77</v>
      </c>
      <c r="E7" s="212">
        <v>84</v>
      </c>
    </row>
    <row r="8" spans="1:5" s="12" customFormat="1" x14ac:dyDescent="0.2">
      <c r="A8" s="224" t="s">
        <v>267</v>
      </c>
      <c r="B8" s="222">
        <v>62</v>
      </c>
      <c r="C8" s="212">
        <v>43</v>
      </c>
      <c r="D8" s="212">
        <v>42</v>
      </c>
      <c r="E8" s="212">
        <v>45</v>
      </c>
    </row>
    <row r="9" spans="1:5" s="12" customFormat="1" x14ac:dyDescent="0.2">
      <c r="A9" s="270" t="s">
        <v>253</v>
      </c>
      <c r="B9" s="273">
        <v>5.2</v>
      </c>
      <c r="C9" s="273">
        <v>4.4000000000000004</v>
      </c>
      <c r="D9" s="273">
        <v>4.4000000000000004</v>
      </c>
      <c r="E9" s="273">
        <v>4.5999999999999996</v>
      </c>
    </row>
    <row r="10" spans="1:5" x14ac:dyDescent="0.2">
      <c r="A10" s="424" t="s">
        <v>266</v>
      </c>
      <c r="B10" s="424"/>
      <c r="C10" s="424"/>
      <c r="D10" s="424"/>
      <c r="E10" s="424"/>
    </row>
    <row r="11" spans="1:5" x14ac:dyDescent="0.2">
      <c r="A11" s="224" t="s">
        <v>265</v>
      </c>
      <c r="B11" s="212">
        <v>2093</v>
      </c>
      <c r="C11" s="216">
        <v>2490</v>
      </c>
      <c r="D11" s="216">
        <v>2511</v>
      </c>
      <c r="E11" s="216">
        <v>2458</v>
      </c>
    </row>
    <row r="12" spans="1:5" x14ac:dyDescent="0.2">
      <c r="A12" s="224" t="s">
        <v>255</v>
      </c>
      <c r="B12" s="212">
        <v>7552</v>
      </c>
      <c r="C12" s="212">
        <v>5947</v>
      </c>
      <c r="D12" s="216">
        <v>5705</v>
      </c>
      <c r="E12" s="212">
        <v>5541</v>
      </c>
    </row>
    <row r="13" spans="1:5" x14ac:dyDescent="0.2">
      <c r="A13" s="224" t="s">
        <v>260</v>
      </c>
      <c r="B13" s="212">
        <v>1781</v>
      </c>
      <c r="C13" s="212">
        <v>1961</v>
      </c>
      <c r="D13" s="212">
        <v>1995</v>
      </c>
      <c r="E13" s="212">
        <v>2071</v>
      </c>
    </row>
    <row r="14" spans="1:5" x14ac:dyDescent="0.2">
      <c r="A14" s="224" t="s">
        <v>264</v>
      </c>
      <c r="B14" s="212">
        <v>1197</v>
      </c>
      <c r="C14" s="212">
        <v>1064</v>
      </c>
      <c r="D14" s="212">
        <v>946</v>
      </c>
      <c r="E14" s="212">
        <v>870</v>
      </c>
    </row>
    <row r="15" spans="1:5" x14ac:dyDescent="0.2">
      <c r="A15" s="270" t="s">
        <v>253</v>
      </c>
      <c r="B15" s="222">
        <v>9.4</v>
      </c>
      <c r="C15" s="276">
        <v>11</v>
      </c>
      <c r="D15" s="267">
        <v>11</v>
      </c>
      <c r="E15" s="267">
        <v>10.1</v>
      </c>
    </row>
    <row r="16" spans="1:5" s="12" customFormat="1" x14ac:dyDescent="0.25">
      <c r="A16" s="424" t="s">
        <v>263</v>
      </c>
      <c r="B16" s="424"/>
      <c r="C16" s="424"/>
      <c r="D16" s="424"/>
      <c r="E16" s="424"/>
    </row>
    <row r="17" spans="1:5" s="12" customFormat="1" x14ac:dyDescent="0.2">
      <c r="A17" s="224" t="s">
        <v>262</v>
      </c>
      <c r="B17" s="222">
        <v>22</v>
      </c>
      <c r="C17" s="271">
        <v>20</v>
      </c>
      <c r="D17" s="271">
        <v>19</v>
      </c>
      <c r="E17" s="271">
        <v>17</v>
      </c>
    </row>
    <row r="18" spans="1:5" s="12" customFormat="1" x14ac:dyDescent="0.2">
      <c r="A18" s="224" t="s">
        <v>261</v>
      </c>
      <c r="B18" s="273">
        <v>3.8</v>
      </c>
      <c r="C18" s="275">
        <v>3.9</v>
      </c>
      <c r="D18" s="275">
        <v>4</v>
      </c>
      <c r="E18" s="275">
        <v>3.6</v>
      </c>
    </row>
    <row r="19" spans="1:5" s="12" customFormat="1" x14ac:dyDescent="0.2">
      <c r="A19" s="224" t="s">
        <v>255</v>
      </c>
      <c r="B19" s="222">
        <v>904</v>
      </c>
      <c r="C19" s="212">
        <v>844</v>
      </c>
      <c r="D19" s="216">
        <v>830</v>
      </c>
      <c r="E19" s="212">
        <v>805</v>
      </c>
    </row>
    <row r="20" spans="1:5" s="12" customFormat="1" x14ac:dyDescent="0.2">
      <c r="A20" s="224" t="s">
        <v>260</v>
      </c>
      <c r="B20" s="222">
        <v>124</v>
      </c>
      <c r="C20" s="212">
        <v>86</v>
      </c>
      <c r="D20" s="212">
        <v>90</v>
      </c>
      <c r="E20" s="212">
        <v>83</v>
      </c>
    </row>
    <row r="21" spans="1:5" s="12" customFormat="1" x14ac:dyDescent="0.2">
      <c r="A21" s="224" t="s">
        <v>259</v>
      </c>
      <c r="B21" s="222">
        <v>100</v>
      </c>
      <c r="C21" s="274">
        <v>113</v>
      </c>
      <c r="D21" s="212">
        <v>105</v>
      </c>
      <c r="E21" s="212">
        <v>118</v>
      </c>
    </row>
    <row r="22" spans="1:5" s="12" customFormat="1" x14ac:dyDescent="0.2">
      <c r="A22" s="270" t="s">
        <v>253</v>
      </c>
      <c r="B22" s="273">
        <v>5.3</v>
      </c>
      <c r="C22" s="272">
        <v>5.3</v>
      </c>
      <c r="D22" s="267">
        <v>5</v>
      </c>
      <c r="E22" s="267">
        <v>5.9</v>
      </c>
    </row>
    <row r="23" spans="1:5" s="12" customFormat="1" x14ac:dyDescent="0.25">
      <c r="A23" s="424" t="s">
        <v>258</v>
      </c>
      <c r="B23" s="424"/>
      <c r="C23" s="424"/>
      <c r="D23" s="424"/>
      <c r="E23" s="424"/>
    </row>
    <row r="24" spans="1:5" s="12" customFormat="1" x14ac:dyDescent="0.2">
      <c r="A24" s="224" t="s">
        <v>257</v>
      </c>
      <c r="B24" s="216" t="s">
        <v>28</v>
      </c>
      <c r="C24" s="212">
        <v>9101</v>
      </c>
      <c r="D24" s="212">
        <v>8824</v>
      </c>
      <c r="E24" s="212">
        <v>8628</v>
      </c>
    </row>
    <row r="25" spans="1:5" s="12" customFormat="1" x14ac:dyDescent="0.2">
      <c r="A25" s="224" t="s">
        <v>256</v>
      </c>
      <c r="B25" s="222">
        <v>217</v>
      </c>
      <c r="C25" s="271">
        <v>215</v>
      </c>
      <c r="D25" s="271">
        <v>215</v>
      </c>
      <c r="E25" s="271">
        <v>218</v>
      </c>
    </row>
    <row r="26" spans="1:5" x14ac:dyDescent="0.2">
      <c r="A26" s="224" t="s">
        <v>255</v>
      </c>
      <c r="B26" s="212">
        <v>257796</v>
      </c>
      <c r="C26" s="212">
        <v>267631</v>
      </c>
      <c r="D26" s="212">
        <v>274538</v>
      </c>
      <c r="E26" s="212">
        <v>269342</v>
      </c>
    </row>
    <row r="27" spans="1:5" x14ac:dyDescent="0.2">
      <c r="A27" s="224" t="s">
        <v>254</v>
      </c>
      <c r="B27" s="216">
        <v>27390</v>
      </c>
      <c r="C27" s="219">
        <v>15026</v>
      </c>
      <c r="D27" s="212">
        <v>15227</v>
      </c>
      <c r="E27" s="212">
        <v>16606</v>
      </c>
    </row>
    <row r="28" spans="1:5" x14ac:dyDescent="0.2">
      <c r="A28" s="270" t="s">
        <v>253</v>
      </c>
      <c r="B28" s="269">
        <v>9.4</v>
      </c>
      <c r="C28" s="269">
        <v>4.9000000000000004</v>
      </c>
      <c r="D28" s="268">
        <v>4.9000000000000004</v>
      </c>
      <c r="E28" s="267">
        <v>5.4</v>
      </c>
    </row>
  </sheetData>
  <mergeCells count="4">
    <mergeCell ref="A3:E3"/>
    <mergeCell ref="A10:E10"/>
    <mergeCell ref="A16:E16"/>
    <mergeCell ref="A23:E23"/>
  </mergeCells>
  <pageMargins left="0.55118110236220474" right="0.55118110236220474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4402A-827E-4646-80A3-40370FC19826}">
  <dimension ref="A1:E51"/>
  <sheetViews>
    <sheetView zoomScaleNormal="100" workbookViewId="0"/>
  </sheetViews>
  <sheetFormatPr defaultRowHeight="11.25" x14ac:dyDescent="0.2"/>
  <cols>
    <col min="1" max="1" width="31.7109375" style="1" customWidth="1"/>
    <col min="2" max="16384" width="9.140625" style="1"/>
  </cols>
  <sheetData>
    <row r="1" spans="1:5" s="53" customFormat="1" ht="12" thickBot="1" x14ac:dyDescent="0.25">
      <c r="A1" s="26" t="s">
        <v>296</v>
      </c>
      <c r="B1" s="288"/>
    </row>
    <row r="2" spans="1:5" s="53" customFormat="1" x14ac:dyDescent="0.2">
      <c r="A2" s="265" t="s">
        <v>178</v>
      </c>
      <c r="B2" s="90">
        <v>2000</v>
      </c>
      <c r="C2" s="19">
        <v>2009</v>
      </c>
      <c r="D2" s="279">
        <v>2010</v>
      </c>
      <c r="E2" s="89">
        <v>2011</v>
      </c>
    </row>
    <row r="3" spans="1:5" s="53" customFormat="1" x14ac:dyDescent="0.2">
      <c r="A3" s="425" t="s">
        <v>295</v>
      </c>
      <c r="B3" s="425"/>
      <c r="C3" s="425"/>
      <c r="D3" s="425"/>
      <c r="E3" s="425"/>
    </row>
    <row r="4" spans="1:5" s="6" customFormat="1" x14ac:dyDescent="0.2">
      <c r="A4" s="224" t="s">
        <v>294</v>
      </c>
      <c r="B4" s="216">
        <v>1566</v>
      </c>
      <c r="C4" s="216">
        <v>1356</v>
      </c>
      <c r="D4" s="216">
        <v>1329</v>
      </c>
      <c r="E4" s="216">
        <v>1361</v>
      </c>
    </row>
    <row r="5" spans="1:5" s="12" customFormat="1" x14ac:dyDescent="0.2">
      <c r="A5" s="1" t="s">
        <v>22</v>
      </c>
      <c r="B5" s="287"/>
      <c r="C5" s="287"/>
      <c r="D5" s="287"/>
      <c r="E5" s="287"/>
    </row>
    <row r="6" spans="1:5" s="12" customFormat="1" x14ac:dyDescent="0.2">
      <c r="A6" s="67" t="s">
        <v>293</v>
      </c>
      <c r="B6" s="65">
        <v>117</v>
      </c>
      <c r="C6" s="285">
        <v>80</v>
      </c>
      <c r="D6" s="216">
        <v>81</v>
      </c>
      <c r="E6" s="285">
        <v>78</v>
      </c>
    </row>
    <row r="7" spans="1:5" s="12" customFormat="1" x14ac:dyDescent="0.2">
      <c r="A7" s="67" t="s">
        <v>292</v>
      </c>
      <c r="B7" s="65">
        <v>793</v>
      </c>
      <c r="C7" s="285">
        <v>570</v>
      </c>
      <c r="D7" s="216">
        <v>553</v>
      </c>
      <c r="E7" s="285">
        <v>548</v>
      </c>
    </row>
    <row r="8" spans="1:5" s="12" customFormat="1" x14ac:dyDescent="0.2">
      <c r="A8" s="67" t="s">
        <v>291</v>
      </c>
      <c r="B8" s="65">
        <v>16</v>
      </c>
      <c r="C8" s="285">
        <v>19</v>
      </c>
      <c r="D8" s="285">
        <v>19</v>
      </c>
      <c r="E8" s="285">
        <v>18</v>
      </c>
    </row>
    <row r="9" spans="1:5" s="12" customFormat="1" x14ac:dyDescent="0.2">
      <c r="A9" s="67" t="s">
        <v>290</v>
      </c>
      <c r="B9" s="65">
        <v>616</v>
      </c>
      <c r="C9" s="285">
        <v>660</v>
      </c>
      <c r="D9" s="216">
        <v>650</v>
      </c>
      <c r="E9" s="285">
        <v>691</v>
      </c>
    </row>
    <row r="10" spans="1:5" s="12" customFormat="1" x14ac:dyDescent="0.2">
      <c r="A10" s="67" t="s">
        <v>289</v>
      </c>
      <c r="B10" s="65">
        <v>13</v>
      </c>
      <c r="C10" s="285">
        <v>12</v>
      </c>
      <c r="D10" s="285">
        <v>11</v>
      </c>
      <c r="E10" s="285">
        <v>11</v>
      </c>
    </row>
    <row r="11" spans="1:5" s="12" customFormat="1" x14ac:dyDescent="0.25">
      <c r="A11" s="425" t="s">
        <v>288</v>
      </c>
      <c r="B11" s="425"/>
      <c r="C11" s="425"/>
      <c r="D11" s="425"/>
      <c r="E11" s="425"/>
    </row>
    <row r="12" spans="1:5" s="12" customFormat="1" x14ac:dyDescent="0.2">
      <c r="A12" s="86" t="s">
        <v>287</v>
      </c>
      <c r="B12" s="65">
        <v>67</v>
      </c>
      <c r="C12" s="65">
        <v>30</v>
      </c>
      <c r="D12" s="65">
        <v>28</v>
      </c>
      <c r="E12" s="285">
        <v>26</v>
      </c>
    </row>
    <row r="13" spans="1:5" s="12" customFormat="1" x14ac:dyDescent="0.2">
      <c r="A13" s="86" t="s">
        <v>286</v>
      </c>
      <c r="B13" s="65">
        <v>397</v>
      </c>
      <c r="C13" s="65">
        <v>298</v>
      </c>
      <c r="D13" s="65">
        <v>301</v>
      </c>
      <c r="E13" s="285">
        <v>288</v>
      </c>
    </row>
    <row r="14" spans="1:5" s="12" customFormat="1" x14ac:dyDescent="0.2">
      <c r="A14" s="286" t="s">
        <v>285</v>
      </c>
      <c r="B14" s="65">
        <v>9</v>
      </c>
      <c r="C14" s="65">
        <v>1</v>
      </c>
      <c r="D14" s="65">
        <v>1</v>
      </c>
      <c r="E14" s="285">
        <v>1</v>
      </c>
    </row>
    <row r="15" spans="1:5" s="12" customFormat="1" x14ac:dyDescent="0.2">
      <c r="A15" s="86" t="s">
        <v>284</v>
      </c>
      <c r="B15" s="65">
        <v>473</v>
      </c>
      <c r="C15" s="65">
        <v>329</v>
      </c>
      <c r="D15" s="65">
        <v>329</v>
      </c>
      <c r="E15" s="285">
        <v>315</v>
      </c>
    </row>
    <row r="16" spans="1:5" s="12" customFormat="1" x14ac:dyDescent="0.2">
      <c r="A16" s="86" t="s">
        <v>283</v>
      </c>
      <c r="B16" s="65">
        <v>14</v>
      </c>
      <c r="C16" s="65">
        <v>10</v>
      </c>
      <c r="D16" s="285">
        <v>12</v>
      </c>
      <c r="E16" s="285">
        <v>12</v>
      </c>
    </row>
    <row r="17" spans="1:5" s="12" customFormat="1" x14ac:dyDescent="0.2">
      <c r="A17" s="86" t="s">
        <v>282</v>
      </c>
      <c r="B17" s="65">
        <v>458</v>
      </c>
      <c r="C17" s="65">
        <v>387</v>
      </c>
      <c r="D17" s="65">
        <v>376</v>
      </c>
      <c r="E17" s="285">
        <v>402</v>
      </c>
    </row>
    <row r="18" spans="1:5" s="12" customFormat="1" x14ac:dyDescent="0.2">
      <c r="A18" s="86" t="s">
        <v>281</v>
      </c>
      <c r="B18" s="65">
        <v>30</v>
      </c>
      <c r="C18" s="65">
        <v>33</v>
      </c>
      <c r="D18" s="65">
        <v>32</v>
      </c>
      <c r="E18" s="285">
        <v>31</v>
      </c>
    </row>
    <row r="19" spans="1:5" s="12" customFormat="1" x14ac:dyDescent="0.2">
      <c r="A19" s="224" t="s">
        <v>280</v>
      </c>
      <c r="B19" s="65">
        <v>974</v>
      </c>
      <c r="C19" s="65">
        <v>759</v>
      </c>
      <c r="D19" s="65">
        <v>749</v>
      </c>
      <c r="E19" s="216">
        <v>760</v>
      </c>
    </row>
    <row r="20" spans="1:5" s="12" customFormat="1" x14ac:dyDescent="0.2">
      <c r="A20" s="86" t="s">
        <v>279</v>
      </c>
      <c r="B20" s="65">
        <v>205</v>
      </c>
      <c r="C20" s="65">
        <v>131</v>
      </c>
      <c r="D20" s="65">
        <v>127</v>
      </c>
      <c r="E20" s="285">
        <v>123</v>
      </c>
    </row>
    <row r="21" spans="1:5" s="12" customFormat="1" x14ac:dyDescent="0.2">
      <c r="A21" s="86" t="s">
        <v>278</v>
      </c>
      <c r="B21" s="65">
        <v>23</v>
      </c>
      <c r="C21" s="49">
        <v>19</v>
      </c>
      <c r="D21" s="49">
        <v>16</v>
      </c>
      <c r="E21" s="285">
        <v>19</v>
      </c>
    </row>
    <row r="22" spans="1:5" s="12" customFormat="1" x14ac:dyDescent="0.2">
      <c r="A22" s="71" t="s">
        <v>277</v>
      </c>
      <c r="B22" s="65">
        <v>228</v>
      </c>
      <c r="C22" s="65">
        <v>150</v>
      </c>
      <c r="D22" s="65">
        <v>143</v>
      </c>
      <c r="E22" s="285">
        <v>142</v>
      </c>
    </row>
    <row r="23" spans="1:5" s="12" customFormat="1" x14ac:dyDescent="0.2">
      <c r="A23" s="71" t="s">
        <v>276</v>
      </c>
      <c r="B23" s="65">
        <v>20</v>
      </c>
      <c r="C23" s="65">
        <v>20</v>
      </c>
      <c r="D23" s="65">
        <v>19</v>
      </c>
      <c r="E23" s="63" t="s">
        <v>28</v>
      </c>
    </row>
    <row r="24" spans="1:5" s="12" customFormat="1" x14ac:dyDescent="0.25">
      <c r="A24" s="425" t="s">
        <v>275</v>
      </c>
      <c r="B24" s="425"/>
      <c r="C24" s="425"/>
      <c r="D24" s="425"/>
      <c r="E24" s="425"/>
    </row>
    <row r="25" spans="1:5" s="12" customFormat="1" x14ac:dyDescent="0.2">
      <c r="A25" s="71" t="s">
        <v>56</v>
      </c>
    </row>
    <row r="26" spans="1:5" s="12" customFormat="1" x14ac:dyDescent="0.2">
      <c r="A26" s="259" t="s">
        <v>234</v>
      </c>
      <c r="B26" s="63">
        <v>1488</v>
      </c>
      <c r="C26" s="63">
        <v>1348</v>
      </c>
      <c r="D26" s="63">
        <v>1287</v>
      </c>
      <c r="E26" s="63">
        <v>1290</v>
      </c>
    </row>
    <row r="27" spans="1:5" s="12" customFormat="1" x14ac:dyDescent="0.2">
      <c r="A27" s="280" t="s">
        <v>233</v>
      </c>
      <c r="B27" s="63">
        <v>593</v>
      </c>
      <c r="C27" s="63">
        <v>364</v>
      </c>
      <c r="D27" s="63">
        <v>354</v>
      </c>
      <c r="E27" s="63">
        <v>400</v>
      </c>
    </row>
    <row r="28" spans="1:5" s="12" customFormat="1" x14ac:dyDescent="0.2">
      <c r="A28" s="280" t="s">
        <v>23</v>
      </c>
      <c r="B28" s="63">
        <v>2081</v>
      </c>
      <c r="C28" s="63">
        <v>1712</v>
      </c>
      <c r="D28" s="63">
        <v>1641</v>
      </c>
      <c r="E28" s="63">
        <v>1690</v>
      </c>
    </row>
    <row r="29" spans="1:5" s="12" customFormat="1" x14ac:dyDescent="0.2">
      <c r="A29" s="224" t="s">
        <v>268</v>
      </c>
      <c r="B29" s="68">
        <v>5335</v>
      </c>
      <c r="C29" s="284">
        <v>6661</v>
      </c>
      <c r="D29" s="284">
        <v>6696</v>
      </c>
      <c r="E29" s="284">
        <v>6759</v>
      </c>
    </row>
    <row r="30" spans="1:5" s="12" customFormat="1" x14ac:dyDescent="0.2">
      <c r="A30" s="224" t="s">
        <v>269</v>
      </c>
      <c r="B30" s="66">
        <v>294</v>
      </c>
      <c r="C30" s="63">
        <v>251</v>
      </c>
      <c r="D30" s="63">
        <v>259</v>
      </c>
      <c r="E30" s="63">
        <v>242</v>
      </c>
    </row>
    <row r="31" spans="1:5" x14ac:dyDescent="0.2">
      <c r="A31" s="224" t="s">
        <v>265</v>
      </c>
      <c r="B31" s="68">
        <v>2093</v>
      </c>
      <c r="C31" s="63">
        <v>2511</v>
      </c>
      <c r="D31" s="63">
        <v>2458</v>
      </c>
      <c r="E31" s="63">
        <v>2537</v>
      </c>
    </row>
    <row r="32" spans="1:5" s="12" customFormat="1" x14ac:dyDescent="0.2">
      <c r="A32" s="71" t="s">
        <v>274</v>
      </c>
    </row>
    <row r="33" spans="1:5" x14ac:dyDescent="0.2">
      <c r="A33" s="259" t="s">
        <v>234</v>
      </c>
      <c r="B33" s="63">
        <v>533</v>
      </c>
      <c r="C33" s="63">
        <v>426</v>
      </c>
      <c r="D33" s="63">
        <v>942</v>
      </c>
      <c r="E33" s="63">
        <v>377</v>
      </c>
    </row>
    <row r="34" spans="1:5" x14ac:dyDescent="0.2">
      <c r="A34" s="280" t="s">
        <v>233</v>
      </c>
      <c r="B34" s="63">
        <v>2836</v>
      </c>
      <c r="C34" s="63">
        <v>4057</v>
      </c>
      <c r="D34" s="63">
        <v>3128</v>
      </c>
      <c r="E34" s="63">
        <v>3612</v>
      </c>
    </row>
    <row r="35" spans="1:5" x14ac:dyDescent="0.2">
      <c r="A35" s="280" t="s">
        <v>23</v>
      </c>
      <c r="B35" s="63">
        <v>3369</v>
      </c>
      <c r="C35" s="63">
        <v>4483</v>
      </c>
      <c r="D35" s="63">
        <v>4070</v>
      </c>
      <c r="E35" s="63">
        <v>3989</v>
      </c>
    </row>
    <row r="36" spans="1:5" s="12" customFormat="1" x14ac:dyDescent="0.2">
      <c r="A36" s="224" t="s">
        <v>261</v>
      </c>
      <c r="B36" s="283">
        <v>3.8</v>
      </c>
      <c r="C36" s="282">
        <v>4</v>
      </c>
      <c r="D36" s="282">
        <v>3.6</v>
      </c>
      <c r="E36" s="282">
        <v>3.8</v>
      </c>
    </row>
    <row r="37" spans="1:5" s="12" customFormat="1" x14ac:dyDescent="0.2">
      <c r="A37" s="224" t="s">
        <v>262</v>
      </c>
      <c r="B37" s="66">
        <v>22</v>
      </c>
      <c r="C37" s="281">
        <v>19</v>
      </c>
      <c r="D37" s="281">
        <v>17</v>
      </c>
      <c r="E37" s="281">
        <v>15</v>
      </c>
    </row>
    <row r="38" spans="1:5" s="12" customFormat="1" x14ac:dyDescent="0.2">
      <c r="A38" s="71" t="s">
        <v>55</v>
      </c>
    </row>
    <row r="39" spans="1:5" x14ac:dyDescent="0.2">
      <c r="A39" s="259" t="s">
        <v>234</v>
      </c>
      <c r="B39" s="63">
        <v>1121</v>
      </c>
      <c r="C39" s="63">
        <v>1476</v>
      </c>
      <c r="D39" s="63">
        <v>1401</v>
      </c>
      <c r="E39" s="63">
        <v>1283</v>
      </c>
    </row>
    <row r="40" spans="1:5" x14ac:dyDescent="0.2">
      <c r="A40" s="280" t="s">
        <v>233</v>
      </c>
      <c r="B40" s="63">
        <v>2051</v>
      </c>
      <c r="C40" s="63">
        <v>1265</v>
      </c>
      <c r="D40" s="63">
        <v>1331</v>
      </c>
      <c r="E40" s="63">
        <v>1204</v>
      </c>
    </row>
    <row r="41" spans="1:5" x14ac:dyDescent="0.2">
      <c r="A41" s="280" t="s">
        <v>23</v>
      </c>
      <c r="B41" s="63">
        <v>3171</v>
      </c>
      <c r="C41" s="63">
        <v>2741</v>
      </c>
      <c r="D41" s="63">
        <v>2732</v>
      </c>
      <c r="E41" s="63">
        <v>2487</v>
      </c>
    </row>
    <row r="42" spans="1:5" s="12" customFormat="1" x14ac:dyDescent="0.2">
      <c r="A42" s="224" t="s">
        <v>256</v>
      </c>
      <c r="B42" s="66">
        <v>217</v>
      </c>
      <c r="C42" s="281">
        <v>215</v>
      </c>
      <c r="D42" s="281">
        <v>218</v>
      </c>
      <c r="E42" s="281">
        <v>226</v>
      </c>
    </row>
    <row r="43" spans="1:5" s="12" customFormat="1" x14ac:dyDescent="0.2">
      <c r="A43" s="71" t="s">
        <v>273</v>
      </c>
    </row>
    <row r="44" spans="1:5" x14ac:dyDescent="0.2">
      <c r="A44" s="259" t="s">
        <v>234</v>
      </c>
      <c r="B44" s="63">
        <v>264</v>
      </c>
      <c r="C44" s="63">
        <v>609</v>
      </c>
      <c r="D44" s="63">
        <v>290</v>
      </c>
      <c r="E44" s="63" t="s">
        <v>28</v>
      </c>
    </row>
    <row r="45" spans="1:5" x14ac:dyDescent="0.2">
      <c r="A45" s="280" t="s">
        <v>233</v>
      </c>
      <c r="B45" s="63">
        <v>1330</v>
      </c>
      <c r="C45" s="63">
        <v>587</v>
      </c>
      <c r="D45" s="63">
        <v>406</v>
      </c>
      <c r="E45" s="63" t="s">
        <v>28</v>
      </c>
    </row>
    <row r="46" spans="1:5" x14ac:dyDescent="0.2">
      <c r="A46" s="280" t="s">
        <v>23</v>
      </c>
      <c r="B46" s="63">
        <v>1593</v>
      </c>
      <c r="C46" s="63">
        <v>1196</v>
      </c>
      <c r="D46" s="63">
        <v>696</v>
      </c>
      <c r="E46" s="63" t="s">
        <v>28</v>
      </c>
    </row>
    <row r="47" spans="1:5" s="12" customFormat="1" x14ac:dyDescent="0.2">
      <c r="A47" s="224" t="s">
        <v>257</v>
      </c>
      <c r="B47" s="63" t="s">
        <v>28</v>
      </c>
      <c r="C47" s="68">
        <v>8824</v>
      </c>
      <c r="D47" s="68">
        <v>8628</v>
      </c>
      <c r="E47" s="68">
        <v>8098</v>
      </c>
    </row>
    <row r="48" spans="1:5" s="12" customFormat="1" x14ac:dyDescent="0.2">
      <c r="A48" s="71" t="s">
        <v>272</v>
      </c>
    </row>
    <row r="49" spans="1:5" x14ac:dyDescent="0.2">
      <c r="A49" s="259" t="s">
        <v>234</v>
      </c>
      <c r="B49" s="63">
        <v>33</v>
      </c>
      <c r="C49" s="63">
        <v>503</v>
      </c>
      <c r="D49" s="63">
        <v>349</v>
      </c>
      <c r="E49" s="63">
        <v>541</v>
      </c>
    </row>
    <row r="50" spans="1:5" x14ac:dyDescent="0.2">
      <c r="A50" s="280" t="s">
        <v>233</v>
      </c>
      <c r="B50" s="63">
        <v>15132</v>
      </c>
      <c r="C50" s="63">
        <v>21497</v>
      </c>
      <c r="D50" s="63">
        <v>16151</v>
      </c>
      <c r="E50" s="63">
        <v>19259</v>
      </c>
    </row>
    <row r="51" spans="1:5" x14ac:dyDescent="0.2">
      <c r="A51" s="280" t="s">
        <v>23</v>
      </c>
      <c r="B51" s="63">
        <v>15165</v>
      </c>
      <c r="C51" s="63">
        <v>22000</v>
      </c>
      <c r="D51" s="63">
        <v>16500</v>
      </c>
      <c r="E51" s="63">
        <v>19800</v>
      </c>
    </row>
  </sheetData>
  <mergeCells count="3">
    <mergeCell ref="A3:E3"/>
    <mergeCell ref="A11:E11"/>
    <mergeCell ref="A24:E24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2FBBE-5F61-448A-BFAD-7B54069A883D}">
  <dimension ref="A1:E16"/>
  <sheetViews>
    <sheetView zoomScaleNormal="100" workbookViewId="0"/>
  </sheetViews>
  <sheetFormatPr defaultRowHeight="11.25" x14ac:dyDescent="0.2"/>
  <cols>
    <col min="1" max="1" width="21" style="1" customWidth="1"/>
    <col min="2" max="5" width="10.140625" style="1" customWidth="1"/>
    <col min="6" max="16384" width="9.140625" style="1"/>
  </cols>
  <sheetData>
    <row r="1" spans="1:5" s="23" customFormat="1" ht="12" thickBot="1" x14ac:dyDescent="0.3">
      <c r="A1" s="26" t="s">
        <v>15</v>
      </c>
      <c r="B1" s="25"/>
      <c r="C1" s="25"/>
      <c r="D1" s="25"/>
      <c r="E1" s="24"/>
    </row>
    <row r="2" spans="1:5" x14ac:dyDescent="0.2">
      <c r="A2" s="22" t="s">
        <v>14</v>
      </c>
      <c r="B2" s="21">
        <v>2000</v>
      </c>
      <c r="C2" s="19">
        <v>2009</v>
      </c>
      <c r="D2" s="20">
        <v>2010</v>
      </c>
      <c r="E2" s="19">
        <v>2011</v>
      </c>
    </row>
    <row r="3" spans="1:5" s="6" customFormat="1" x14ac:dyDescent="0.2">
      <c r="A3" s="10" t="s">
        <v>13</v>
      </c>
      <c r="B3" s="9">
        <v>4499.8</v>
      </c>
      <c r="C3" s="9">
        <v>4501.6000000000004</v>
      </c>
      <c r="D3" s="7">
        <v>4322.1009999999997</v>
      </c>
      <c r="E3" s="7">
        <v>4322.2550000000001</v>
      </c>
    </row>
    <row r="4" spans="1:5" s="12" customFormat="1" x14ac:dyDescent="0.25">
      <c r="A4" s="13" t="s">
        <v>12</v>
      </c>
      <c r="B4" s="9">
        <v>101.6</v>
      </c>
      <c r="C4" s="9">
        <v>96.1</v>
      </c>
      <c r="D4" s="7">
        <v>81.515000000000001</v>
      </c>
      <c r="E4" s="7">
        <v>81.515000000000001</v>
      </c>
    </row>
    <row r="5" spans="1:5" s="12" customFormat="1" x14ac:dyDescent="0.25">
      <c r="A5" s="15" t="s">
        <v>11</v>
      </c>
      <c r="B5" s="9">
        <v>95.4</v>
      </c>
      <c r="C5" s="9">
        <v>98.7</v>
      </c>
      <c r="D5" s="7">
        <v>93.710999999999999</v>
      </c>
      <c r="E5" s="7">
        <v>92.445999999999998</v>
      </c>
    </row>
    <row r="6" spans="1:5" s="12" customFormat="1" x14ac:dyDescent="0.2">
      <c r="A6" s="18" t="s">
        <v>9</v>
      </c>
      <c r="B6" s="17" t="s">
        <v>8</v>
      </c>
      <c r="C6" s="9">
        <v>84.7</v>
      </c>
      <c r="D6" s="16">
        <v>82.712999999999994</v>
      </c>
      <c r="E6" s="7">
        <v>81.2</v>
      </c>
    </row>
    <row r="7" spans="1:5" s="12" customFormat="1" x14ac:dyDescent="0.25">
      <c r="A7" s="15" t="s">
        <v>10</v>
      </c>
      <c r="B7" s="9">
        <v>105.9</v>
      </c>
      <c r="C7" s="9">
        <v>82.8</v>
      </c>
      <c r="D7" s="7">
        <v>82.768000000000001</v>
      </c>
      <c r="E7" s="7">
        <v>82.135000000000005</v>
      </c>
    </row>
    <row r="8" spans="1:5" s="11" customFormat="1" x14ac:dyDescent="0.2">
      <c r="A8" s="18" t="s">
        <v>9</v>
      </c>
      <c r="B8" s="17" t="s">
        <v>8</v>
      </c>
      <c r="C8" s="9">
        <v>75.7</v>
      </c>
      <c r="D8" s="16">
        <v>75.727000000000004</v>
      </c>
      <c r="E8" s="7">
        <v>74.930000000000007</v>
      </c>
    </row>
    <row r="9" spans="1:5" s="12" customFormat="1" x14ac:dyDescent="0.25">
      <c r="A9" s="15" t="s">
        <v>7</v>
      </c>
      <c r="B9" s="9">
        <v>1051.2</v>
      </c>
      <c r="C9" s="8">
        <v>1004.2</v>
      </c>
      <c r="D9" s="7">
        <v>762.60900000000004</v>
      </c>
      <c r="E9" s="7">
        <v>758.87400000000002</v>
      </c>
    </row>
    <row r="10" spans="1:5" s="12" customFormat="1" x14ac:dyDescent="0.2">
      <c r="A10" s="14" t="s">
        <v>6</v>
      </c>
      <c r="B10" s="4">
        <v>5853.9</v>
      </c>
      <c r="C10" s="3">
        <v>5783.3</v>
      </c>
      <c r="D10" s="2">
        <v>5342.7039999999997</v>
      </c>
      <c r="E10" s="2">
        <v>5337.2250000000004</v>
      </c>
    </row>
    <row r="11" spans="1:5" s="6" customFormat="1" x14ac:dyDescent="0.2">
      <c r="A11" s="10" t="s">
        <v>5</v>
      </c>
      <c r="B11" s="9">
        <v>1769.6</v>
      </c>
      <c r="C11" s="8">
        <v>1903.3610000000001</v>
      </c>
      <c r="D11" s="7">
        <v>1912.9169999999999</v>
      </c>
      <c r="E11" s="7">
        <v>1921.729</v>
      </c>
    </row>
    <row r="12" spans="1:5" s="6" customFormat="1" x14ac:dyDescent="0.2">
      <c r="A12" s="13" t="s">
        <v>4</v>
      </c>
      <c r="B12" s="9">
        <v>60</v>
      </c>
      <c r="C12" s="8">
        <v>60.5</v>
      </c>
      <c r="D12" s="7">
        <v>65.355000000000004</v>
      </c>
      <c r="E12" s="7">
        <v>65.488</v>
      </c>
    </row>
    <row r="13" spans="1:5" s="12" customFormat="1" x14ac:dyDescent="0.25">
      <c r="A13" s="13" t="s">
        <v>3</v>
      </c>
      <c r="B13" s="9">
        <v>32</v>
      </c>
      <c r="C13" s="8">
        <v>35.799999999999997</v>
      </c>
      <c r="D13" s="7">
        <v>35.454000000000001</v>
      </c>
      <c r="E13" s="7">
        <v>35.444000000000003</v>
      </c>
    </row>
    <row r="14" spans="1:5" s="11" customFormat="1" x14ac:dyDescent="0.2">
      <c r="A14" s="5" t="s">
        <v>2</v>
      </c>
      <c r="B14" s="4">
        <v>7715.5</v>
      </c>
      <c r="C14" s="3">
        <v>7782.9539999999997</v>
      </c>
      <c r="D14" s="2">
        <v>7356.43</v>
      </c>
      <c r="E14" s="2">
        <v>7359.8860000000004</v>
      </c>
    </row>
    <row r="15" spans="1:5" s="6" customFormat="1" x14ac:dyDescent="0.2">
      <c r="A15" s="10" t="s">
        <v>1</v>
      </c>
      <c r="B15" s="9">
        <v>1587.5</v>
      </c>
      <c r="C15" s="8">
        <v>1520.4459999999999</v>
      </c>
      <c r="D15" s="7">
        <v>1946.97</v>
      </c>
      <c r="E15" s="7">
        <v>1943.5139999999999</v>
      </c>
    </row>
    <row r="16" spans="1:5" x14ac:dyDescent="0.2">
      <c r="A16" s="5" t="s">
        <v>0</v>
      </c>
      <c r="B16" s="4">
        <v>9303</v>
      </c>
      <c r="C16" s="3">
        <v>9303.4</v>
      </c>
      <c r="D16" s="2">
        <v>9303.4</v>
      </c>
      <c r="E16" s="2">
        <v>9303.4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0FA77-4344-4D03-A026-910F6B7B0062}">
  <dimension ref="A1:G11"/>
  <sheetViews>
    <sheetView zoomScaleNormal="100" workbookViewId="0"/>
  </sheetViews>
  <sheetFormatPr defaultRowHeight="11.25" x14ac:dyDescent="0.2"/>
  <cols>
    <col min="1" max="1" width="18.28515625" style="1" customWidth="1"/>
    <col min="2" max="3" width="8.85546875" style="1" customWidth="1"/>
    <col min="4" max="4" width="9.42578125" style="1" customWidth="1"/>
    <col min="5" max="5" width="8.85546875" style="1" customWidth="1"/>
    <col min="6" max="6" width="11.85546875" style="1" customWidth="1"/>
    <col min="7" max="7" width="11.7109375" style="1" customWidth="1"/>
    <col min="8" max="16384" width="9.140625" style="1"/>
  </cols>
  <sheetData>
    <row r="1" spans="1:7" s="53" customFormat="1" ht="12" thickBot="1" x14ac:dyDescent="0.25">
      <c r="A1" s="43" t="s">
        <v>300</v>
      </c>
      <c r="B1" s="293"/>
      <c r="C1" s="293"/>
      <c r="D1" s="293"/>
      <c r="E1" s="293"/>
      <c r="F1" s="293"/>
      <c r="G1" s="293"/>
    </row>
    <row r="2" spans="1:7" s="53" customFormat="1" ht="22.5" x14ac:dyDescent="0.2">
      <c r="A2" s="265" t="s">
        <v>178</v>
      </c>
      <c r="B2" s="90" t="s">
        <v>299</v>
      </c>
      <c r="C2" s="90" t="s">
        <v>176</v>
      </c>
      <c r="D2" s="90" t="s">
        <v>175</v>
      </c>
      <c r="E2" s="90" t="s">
        <v>174</v>
      </c>
      <c r="F2" s="292" t="s">
        <v>173</v>
      </c>
      <c r="G2" s="19" t="s">
        <v>172</v>
      </c>
    </row>
    <row r="3" spans="1:7" s="12" customFormat="1" x14ac:dyDescent="0.2">
      <c r="A3" s="86" t="s">
        <v>286</v>
      </c>
      <c r="B3" s="287">
        <v>300.60000000000002</v>
      </c>
      <c r="C3" s="287">
        <v>136</v>
      </c>
      <c r="D3" s="287">
        <v>174.3</v>
      </c>
      <c r="E3" s="287">
        <v>11.1</v>
      </c>
      <c r="F3" s="287">
        <v>-2.2000000000000002</v>
      </c>
      <c r="G3" s="287">
        <v>253.4</v>
      </c>
    </row>
    <row r="4" spans="1:7" s="6" customFormat="1" x14ac:dyDescent="0.2">
      <c r="A4" s="291" t="s">
        <v>287</v>
      </c>
      <c r="B4" s="64">
        <v>27.6</v>
      </c>
      <c r="C4" s="64">
        <v>15.8</v>
      </c>
      <c r="D4" s="290">
        <v>17.399999999999999</v>
      </c>
      <c r="E4" s="63">
        <v>1</v>
      </c>
      <c r="F4" s="63">
        <v>0</v>
      </c>
      <c r="G4" s="63">
        <v>25</v>
      </c>
    </row>
    <row r="5" spans="1:7" s="12" customFormat="1" x14ac:dyDescent="0.2">
      <c r="A5" s="286" t="s">
        <v>285</v>
      </c>
      <c r="B5" s="64">
        <v>0.9</v>
      </c>
      <c r="C5" s="64">
        <v>1.1000000000000001</v>
      </c>
      <c r="D5" s="290">
        <v>0.8</v>
      </c>
      <c r="E5" s="63">
        <v>0</v>
      </c>
      <c r="F5" s="63">
        <v>0</v>
      </c>
      <c r="G5" s="63">
        <v>1.2</v>
      </c>
    </row>
    <row r="6" spans="1:7" s="12" customFormat="1" x14ac:dyDescent="0.2">
      <c r="A6" s="71" t="s">
        <v>284</v>
      </c>
      <c r="B6" s="64">
        <v>329.2</v>
      </c>
      <c r="C6" s="64">
        <v>152.9</v>
      </c>
      <c r="D6" s="290">
        <v>192.5</v>
      </c>
      <c r="E6" s="63">
        <v>12.1</v>
      </c>
      <c r="F6" s="63">
        <v>-2.2000000000000002</v>
      </c>
      <c r="G6" s="63">
        <v>279.7</v>
      </c>
    </row>
    <row r="7" spans="1:7" s="12" customFormat="1" x14ac:dyDescent="0.2">
      <c r="A7" s="71" t="s">
        <v>282</v>
      </c>
      <c r="B7" s="289">
        <v>375.6</v>
      </c>
      <c r="C7" s="289">
        <v>38.299999999999997</v>
      </c>
      <c r="D7" s="289">
        <v>158.4</v>
      </c>
      <c r="E7" s="289">
        <v>10.3</v>
      </c>
      <c r="F7" s="289">
        <v>-0.4</v>
      </c>
      <c r="G7" s="289">
        <v>245.6</v>
      </c>
    </row>
    <row r="8" spans="1:7" s="12" customFormat="1" x14ac:dyDescent="0.2">
      <c r="A8" s="71" t="s">
        <v>281</v>
      </c>
      <c r="B8" s="64">
        <v>32.4</v>
      </c>
      <c r="C8" s="64">
        <v>16.100000000000001</v>
      </c>
      <c r="D8" s="64">
        <v>17.100000000000001</v>
      </c>
      <c r="E8" s="63">
        <v>1.5</v>
      </c>
      <c r="F8" s="63">
        <v>-0.2</v>
      </c>
      <c r="G8" s="63">
        <v>30.1</v>
      </c>
    </row>
    <row r="9" spans="1:7" s="12" customFormat="1" x14ac:dyDescent="0.2">
      <c r="A9" s="71" t="s">
        <v>279</v>
      </c>
      <c r="B9" s="64">
        <v>127.2</v>
      </c>
      <c r="C9" s="64">
        <v>23.8</v>
      </c>
      <c r="D9" s="64">
        <v>19.2</v>
      </c>
      <c r="E9" s="287">
        <v>0</v>
      </c>
      <c r="F9" s="63">
        <v>-0.4</v>
      </c>
      <c r="G9" s="63">
        <v>132.19999999999999</v>
      </c>
    </row>
    <row r="10" spans="1:7" s="12" customFormat="1" x14ac:dyDescent="0.2">
      <c r="A10" s="71" t="s">
        <v>298</v>
      </c>
      <c r="B10" s="64">
        <v>2801</v>
      </c>
      <c r="C10" s="64">
        <v>222</v>
      </c>
      <c r="D10" s="64">
        <v>202</v>
      </c>
      <c r="E10" s="64">
        <v>24</v>
      </c>
      <c r="F10" s="64">
        <v>-5</v>
      </c>
      <c r="G10" s="64">
        <v>2802</v>
      </c>
    </row>
    <row r="11" spans="1:7" s="12" customFormat="1" x14ac:dyDescent="0.2">
      <c r="A11" s="71" t="s">
        <v>297</v>
      </c>
      <c r="B11" s="64">
        <v>1646.1</v>
      </c>
      <c r="C11" s="64">
        <v>854.5</v>
      </c>
      <c r="D11" s="64">
        <v>686.4</v>
      </c>
      <c r="E11" s="64">
        <v>6</v>
      </c>
      <c r="F11" s="63">
        <v>0.4</v>
      </c>
      <c r="G11" s="64">
        <v>1807.8</v>
      </c>
    </row>
  </sheetData>
  <pageMargins left="0.55118110236220474" right="0.55118110236220474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60056-AF4C-4EFA-B129-0E654E8EF2E4}">
  <dimension ref="A1:G11"/>
  <sheetViews>
    <sheetView zoomScaleNormal="100" workbookViewId="0"/>
  </sheetViews>
  <sheetFormatPr defaultRowHeight="11.25" x14ac:dyDescent="0.2"/>
  <cols>
    <col min="1" max="1" width="15.28515625" style="1" customWidth="1"/>
    <col min="2" max="7" width="10" style="1" customWidth="1"/>
    <col min="8" max="16384" width="9.140625" style="1"/>
  </cols>
  <sheetData>
    <row r="1" spans="1:7" s="53" customFormat="1" ht="12" thickBot="1" x14ac:dyDescent="0.25">
      <c r="A1" s="43" t="s">
        <v>312</v>
      </c>
      <c r="B1" s="298"/>
      <c r="C1" s="298"/>
      <c r="D1" s="298"/>
      <c r="E1" s="298"/>
      <c r="F1" s="298"/>
    </row>
    <row r="2" spans="1:7" s="53" customFormat="1" x14ac:dyDescent="0.2">
      <c r="A2" s="426" t="s">
        <v>311</v>
      </c>
      <c r="B2" s="428" t="s">
        <v>310</v>
      </c>
      <c r="C2" s="428"/>
      <c r="D2" s="429"/>
      <c r="E2" s="429"/>
      <c r="F2" s="430" t="s">
        <v>309</v>
      </c>
      <c r="G2" s="431"/>
    </row>
    <row r="3" spans="1:7" s="53" customFormat="1" x14ac:dyDescent="0.2">
      <c r="A3" s="427"/>
      <c r="B3" s="296">
        <v>2000</v>
      </c>
      <c r="C3" s="296">
        <v>2009</v>
      </c>
      <c r="D3" s="296">
        <v>2010</v>
      </c>
      <c r="E3" s="297">
        <v>2011</v>
      </c>
      <c r="F3" s="296">
        <v>2009</v>
      </c>
      <c r="G3" s="295">
        <v>2010</v>
      </c>
    </row>
    <row r="4" spans="1:7" s="12" customFormat="1" x14ac:dyDescent="0.2">
      <c r="A4" s="71" t="s">
        <v>308</v>
      </c>
      <c r="B4" s="294">
        <v>788874</v>
      </c>
      <c r="C4" s="294">
        <v>795412</v>
      </c>
      <c r="D4" s="294">
        <v>761729</v>
      </c>
      <c r="E4" s="294">
        <v>612807</v>
      </c>
      <c r="F4" s="294">
        <v>377704</v>
      </c>
      <c r="G4" s="294">
        <v>306452</v>
      </c>
    </row>
    <row r="5" spans="1:7" s="6" customFormat="1" x14ac:dyDescent="0.2">
      <c r="A5" s="71" t="s">
        <v>307</v>
      </c>
      <c r="B5" s="294">
        <v>514110</v>
      </c>
      <c r="C5" s="294">
        <v>523796</v>
      </c>
      <c r="D5" s="294">
        <v>538723</v>
      </c>
      <c r="E5" s="294">
        <v>454517</v>
      </c>
      <c r="F5" s="294">
        <v>106786</v>
      </c>
      <c r="G5" s="294">
        <v>78810</v>
      </c>
    </row>
    <row r="6" spans="1:7" s="12" customFormat="1" x14ac:dyDescent="0.2">
      <c r="A6" s="71" t="s">
        <v>306</v>
      </c>
      <c r="B6" s="294">
        <v>65480</v>
      </c>
      <c r="C6" s="294">
        <v>36585</v>
      </c>
      <c r="D6" s="294">
        <v>32435</v>
      </c>
      <c r="E6" s="294">
        <v>24838</v>
      </c>
      <c r="F6" s="294">
        <v>3815</v>
      </c>
      <c r="G6" s="294">
        <v>2204</v>
      </c>
    </row>
    <row r="7" spans="1:7" s="12" customFormat="1" x14ac:dyDescent="0.2">
      <c r="A7" s="71" t="s">
        <v>305</v>
      </c>
      <c r="B7" s="294">
        <v>291907</v>
      </c>
      <c r="C7" s="294">
        <v>349597</v>
      </c>
      <c r="D7" s="294">
        <v>366552</v>
      </c>
      <c r="E7" s="294">
        <v>355667</v>
      </c>
      <c r="F7" s="294">
        <v>89773</v>
      </c>
      <c r="G7" s="294">
        <v>88552</v>
      </c>
    </row>
    <row r="8" spans="1:7" s="12" customFormat="1" x14ac:dyDescent="0.2">
      <c r="A8" s="71" t="s">
        <v>304</v>
      </c>
      <c r="B8" s="294">
        <v>75783</v>
      </c>
      <c r="C8" s="294">
        <v>99340</v>
      </c>
      <c r="D8" s="294">
        <v>106734</v>
      </c>
      <c r="E8" s="294">
        <v>105838</v>
      </c>
      <c r="F8" s="294">
        <v>111232</v>
      </c>
      <c r="G8" s="294">
        <v>112381</v>
      </c>
    </row>
    <row r="9" spans="1:7" s="12" customFormat="1" x14ac:dyDescent="0.2">
      <c r="A9" s="71" t="s">
        <v>303</v>
      </c>
      <c r="B9" s="294">
        <v>77525</v>
      </c>
      <c r="C9" s="294">
        <v>87126</v>
      </c>
      <c r="D9" s="294">
        <v>92577</v>
      </c>
      <c r="E9" s="294">
        <v>94135</v>
      </c>
      <c r="F9" s="294">
        <v>39340</v>
      </c>
      <c r="G9" s="294">
        <v>41137</v>
      </c>
    </row>
    <row r="10" spans="1:7" s="12" customFormat="1" x14ac:dyDescent="0.2">
      <c r="A10" s="71" t="s">
        <v>302</v>
      </c>
      <c r="B10" s="294">
        <v>22183</v>
      </c>
      <c r="C10" s="294">
        <v>26717</v>
      </c>
      <c r="D10" s="294">
        <v>30043</v>
      </c>
      <c r="E10" s="294">
        <v>30467</v>
      </c>
      <c r="F10" s="294">
        <v>10499</v>
      </c>
      <c r="G10" s="294">
        <v>10756</v>
      </c>
    </row>
    <row r="11" spans="1:7" s="12" customFormat="1" x14ac:dyDescent="0.2">
      <c r="A11" s="71" t="s">
        <v>301</v>
      </c>
      <c r="B11" s="294">
        <v>10551</v>
      </c>
      <c r="C11" s="294">
        <v>10521</v>
      </c>
      <c r="D11" s="294">
        <v>10985</v>
      </c>
      <c r="E11" s="294">
        <v>11493</v>
      </c>
      <c r="F11" s="294">
        <v>3121</v>
      </c>
      <c r="G11" s="294">
        <v>3412</v>
      </c>
    </row>
  </sheetData>
  <mergeCells count="3">
    <mergeCell ref="A2:A3"/>
    <mergeCell ref="B2:E2"/>
    <mergeCell ref="F2:G2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23DC7-9EB3-4711-9923-5B248D141AE2}">
  <dimension ref="A1:I23"/>
  <sheetViews>
    <sheetView workbookViewId="0"/>
  </sheetViews>
  <sheetFormatPr defaultRowHeight="11.25" x14ac:dyDescent="0.2"/>
  <cols>
    <col min="1" max="1" width="20" style="299" customWidth="1"/>
    <col min="2" max="9" width="9.85546875" style="299" customWidth="1"/>
    <col min="10" max="16384" width="9.140625" style="299"/>
  </cols>
  <sheetData>
    <row r="1" spans="1:9" s="310" customFormat="1" ht="12" thickBot="1" x14ac:dyDescent="0.25">
      <c r="A1" s="311" t="s">
        <v>337</v>
      </c>
      <c r="B1" s="92"/>
      <c r="C1" s="92"/>
      <c r="D1" s="92"/>
      <c r="E1" s="92"/>
      <c r="F1" s="92"/>
      <c r="G1" s="92"/>
      <c r="H1" s="92"/>
      <c r="I1" s="92"/>
    </row>
    <row r="2" spans="1:9" s="308" customFormat="1" x14ac:dyDescent="0.2">
      <c r="A2" s="432" t="s">
        <v>336</v>
      </c>
      <c r="B2" s="434" t="s">
        <v>26</v>
      </c>
      <c r="C2" s="435"/>
      <c r="D2" s="435"/>
      <c r="E2" s="435"/>
      <c r="F2" s="434" t="s">
        <v>25</v>
      </c>
      <c r="G2" s="435"/>
      <c r="H2" s="435"/>
      <c r="I2" s="435"/>
    </row>
    <row r="3" spans="1:9" s="308" customFormat="1" ht="33.75" x14ac:dyDescent="0.2">
      <c r="A3" s="433"/>
      <c r="B3" s="309" t="s">
        <v>335</v>
      </c>
      <c r="C3" s="309" t="s">
        <v>334</v>
      </c>
      <c r="D3" s="309" t="s">
        <v>333</v>
      </c>
      <c r="E3" s="309" t="s">
        <v>21</v>
      </c>
      <c r="F3" s="309" t="s">
        <v>335</v>
      </c>
      <c r="G3" s="309" t="s">
        <v>334</v>
      </c>
      <c r="H3" s="309" t="s">
        <v>333</v>
      </c>
      <c r="I3" s="309" t="s">
        <v>21</v>
      </c>
    </row>
    <row r="4" spans="1:9" x14ac:dyDescent="0.2">
      <c r="A4" s="305" t="s">
        <v>332</v>
      </c>
      <c r="B4" s="307">
        <v>515</v>
      </c>
      <c r="C4" s="307">
        <v>1215</v>
      </c>
      <c r="D4" s="307">
        <v>135</v>
      </c>
      <c r="E4" s="306">
        <v>1865</v>
      </c>
      <c r="F4" s="236">
        <v>107858</v>
      </c>
      <c r="G4" s="236">
        <v>28757</v>
      </c>
      <c r="H4" s="236">
        <v>6885</v>
      </c>
      <c r="I4" s="236">
        <v>143500</v>
      </c>
    </row>
    <row r="5" spans="1:9" x14ac:dyDescent="0.2">
      <c r="A5" s="305" t="s">
        <v>331</v>
      </c>
      <c r="B5" s="302" t="s">
        <v>313</v>
      </c>
      <c r="C5" s="304">
        <v>21</v>
      </c>
      <c r="D5" s="304">
        <v>2</v>
      </c>
      <c r="E5" s="303">
        <v>23</v>
      </c>
      <c r="F5" s="236">
        <v>16773</v>
      </c>
      <c r="G5" s="236">
        <v>17679</v>
      </c>
      <c r="H5" s="236">
        <v>4131</v>
      </c>
      <c r="I5" s="236">
        <v>38583</v>
      </c>
    </row>
    <row r="6" spans="1:9" x14ac:dyDescent="0.2">
      <c r="A6" s="305" t="s">
        <v>330</v>
      </c>
      <c r="B6" s="302" t="s">
        <v>313</v>
      </c>
      <c r="C6" s="304">
        <v>11</v>
      </c>
      <c r="D6" s="304">
        <v>2</v>
      </c>
      <c r="E6" s="303">
        <v>13</v>
      </c>
      <c r="F6" s="302" t="s">
        <v>313</v>
      </c>
      <c r="G6" s="236">
        <v>52200</v>
      </c>
      <c r="H6" s="236">
        <v>19714</v>
      </c>
      <c r="I6" s="236">
        <v>71914</v>
      </c>
    </row>
    <row r="7" spans="1:9" x14ac:dyDescent="0.2">
      <c r="A7" s="305" t="s">
        <v>329</v>
      </c>
      <c r="B7" s="302" t="s">
        <v>313</v>
      </c>
      <c r="C7" s="304">
        <v>80</v>
      </c>
      <c r="D7" s="304">
        <v>8</v>
      </c>
      <c r="E7" s="303">
        <v>88</v>
      </c>
      <c r="F7" s="302" t="s">
        <v>313</v>
      </c>
      <c r="G7" s="236">
        <v>81176</v>
      </c>
      <c r="H7" s="236">
        <v>36186</v>
      </c>
      <c r="I7" s="236">
        <v>117362</v>
      </c>
    </row>
    <row r="8" spans="1:9" x14ac:dyDescent="0.2">
      <c r="A8" s="305" t="s">
        <v>328</v>
      </c>
      <c r="B8" s="302" t="s">
        <v>313</v>
      </c>
      <c r="C8" s="304">
        <v>77</v>
      </c>
      <c r="D8" s="304">
        <v>12</v>
      </c>
      <c r="E8" s="303">
        <v>89</v>
      </c>
      <c r="F8" s="302" t="s">
        <v>313</v>
      </c>
      <c r="G8" s="236">
        <v>24978</v>
      </c>
      <c r="H8" s="236">
        <v>16804</v>
      </c>
      <c r="I8" s="236">
        <v>41782</v>
      </c>
    </row>
    <row r="9" spans="1:9" x14ac:dyDescent="0.2">
      <c r="A9" s="305" t="s">
        <v>327</v>
      </c>
      <c r="B9" s="302" t="s">
        <v>313</v>
      </c>
      <c r="C9" s="304">
        <v>173</v>
      </c>
      <c r="D9" s="304">
        <v>46</v>
      </c>
      <c r="E9" s="303">
        <v>219</v>
      </c>
      <c r="F9" s="302" t="s">
        <v>313</v>
      </c>
      <c r="G9" s="236">
        <v>20407</v>
      </c>
      <c r="H9" s="236">
        <v>18959</v>
      </c>
      <c r="I9" s="236">
        <v>39366</v>
      </c>
    </row>
    <row r="10" spans="1:9" x14ac:dyDescent="0.2">
      <c r="A10" s="305" t="s">
        <v>326</v>
      </c>
      <c r="B10" s="302" t="s">
        <v>313</v>
      </c>
      <c r="C10" s="304">
        <v>145</v>
      </c>
      <c r="D10" s="304">
        <v>43</v>
      </c>
      <c r="E10" s="303">
        <v>188</v>
      </c>
      <c r="F10" s="302" t="s">
        <v>313</v>
      </c>
      <c r="G10" s="236">
        <v>10361</v>
      </c>
      <c r="H10" s="236">
        <v>11403</v>
      </c>
      <c r="I10" s="236">
        <v>21764</v>
      </c>
    </row>
    <row r="11" spans="1:9" x14ac:dyDescent="0.2">
      <c r="A11" s="305" t="s">
        <v>325</v>
      </c>
      <c r="B11" s="302" t="s">
        <v>313</v>
      </c>
      <c r="C11" s="304">
        <v>135</v>
      </c>
      <c r="D11" s="304">
        <v>33</v>
      </c>
      <c r="E11" s="303">
        <v>168</v>
      </c>
      <c r="F11" s="302" t="s">
        <v>313</v>
      </c>
      <c r="G11" s="236">
        <v>6507</v>
      </c>
      <c r="H11" s="236">
        <v>7585</v>
      </c>
      <c r="I11" s="236">
        <v>14092</v>
      </c>
    </row>
    <row r="12" spans="1:9" x14ac:dyDescent="0.2">
      <c r="A12" s="305" t="s">
        <v>324</v>
      </c>
      <c r="B12" s="302" t="s">
        <v>313</v>
      </c>
      <c r="C12" s="304">
        <v>127</v>
      </c>
      <c r="D12" s="304">
        <v>31</v>
      </c>
      <c r="E12" s="303">
        <v>158</v>
      </c>
      <c r="F12" s="302" t="s">
        <v>313</v>
      </c>
      <c r="G12" s="236">
        <v>4374</v>
      </c>
      <c r="H12" s="236">
        <v>5309</v>
      </c>
      <c r="I12" s="236">
        <v>9683</v>
      </c>
    </row>
    <row r="13" spans="1:9" x14ac:dyDescent="0.2">
      <c r="A13" s="305" t="s">
        <v>323</v>
      </c>
      <c r="B13" s="302" t="s">
        <v>313</v>
      </c>
      <c r="C13" s="304">
        <v>432</v>
      </c>
      <c r="D13" s="304">
        <v>129</v>
      </c>
      <c r="E13" s="303">
        <v>561</v>
      </c>
      <c r="F13" s="302" t="s">
        <v>313</v>
      </c>
      <c r="G13" s="236">
        <v>11515</v>
      </c>
      <c r="H13" s="236">
        <v>14466</v>
      </c>
      <c r="I13" s="236">
        <v>25981</v>
      </c>
    </row>
    <row r="14" spans="1:9" x14ac:dyDescent="0.2">
      <c r="A14" s="305" t="s">
        <v>322</v>
      </c>
      <c r="B14" s="302" t="s">
        <v>313</v>
      </c>
      <c r="C14" s="304">
        <v>497</v>
      </c>
      <c r="D14" s="304">
        <v>207</v>
      </c>
      <c r="E14" s="303">
        <v>704</v>
      </c>
      <c r="F14" s="302" t="s">
        <v>313</v>
      </c>
      <c r="G14" s="236">
        <v>8383</v>
      </c>
      <c r="H14" s="236">
        <v>10344</v>
      </c>
      <c r="I14" s="236">
        <v>18727</v>
      </c>
    </row>
    <row r="15" spans="1:9" x14ac:dyDescent="0.2">
      <c r="A15" s="305" t="s">
        <v>321</v>
      </c>
      <c r="B15" s="302" t="s">
        <v>313</v>
      </c>
      <c r="C15" s="304">
        <v>594</v>
      </c>
      <c r="D15" s="304">
        <v>370</v>
      </c>
      <c r="E15" s="303">
        <v>964</v>
      </c>
      <c r="F15" s="302" t="s">
        <v>313</v>
      </c>
      <c r="G15" s="236">
        <v>6399</v>
      </c>
      <c r="H15" s="236">
        <v>8025</v>
      </c>
      <c r="I15" s="236">
        <v>14424</v>
      </c>
    </row>
    <row r="16" spans="1:9" x14ac:dyDescent="0.2">
      <c r="A16" s="305" t="s">
        <v>320</v>
      </c>
      <c r="B16" s="302" t="s">
        <v>313</v>
      </c>
      <c r="C16" s="304">
        <v>372</v>
      </c>
      <c r="D16" s="304">
        <v>330</v>
      </c>
      <c r="E16" s="303">
        <v>702</v>
      </c>
      <c r="F16" s="302" t="s">
        <v>313</v>
      </c>
      <c r="G16" s="236">
        <v>2337</v>
      </c>
      <c r="H16" s="236">
        <v>3364</v>
      </c>
      <c r="I16" s="236">
        <v>5701</v>
      </c>
    </row>
    <row r="17" spans="1:9" x14ac:dyDescent="0.2">
      <c r="A17" s="305" t="s">
        <v>319</v>
      </c>
      <c r="B17" s="302" t="s">
        <v>313</v>
      </c>
      <c r="C17" s="304">
        <v>331</v>
      </c>
      <c r="D17" s="304">
        <v>414</v>
      </c>
      <c r="E17" s="303">
        <v>745</v>
      </c>
      <c r="F17" s="302" t="s">
        <v>313</v>
      </c>
      <c r="G17" s="236">
        <v>1175</v>
      </c>
      <c r="H17" s="236">
        <v>1829</v>
      </c>
      <c r="I17" s="236">
        <v>3004</v>
      </c>
    </row>
    <row r="18" spans="1:9" x14ac:dyDescent="0.2">
      <c r="A18" s="305" t="s">
        <v>318</v>
      </c>
      <c r="B18" s="302" t="s">
        <v>313</v>
      </c>
      <c r="C18" s="304">
        <v>163</v>
      </c>
      <c r="D18" s="304">
        <v>305</v>
      </c>
      <c r="E18" s="303">
        <v>468</v>
      </c>
      <c r="F18" s="302" t="s">
        <v>313</v>
      </c>
      <c r="G18" s="236">
        <v>399</v>
      </c>
      <c r="H18" s="236">
        <v>782</v>
      </c>
      <c r="I18" s="236">
        <v>1181</v>
      </c>
    </row>
    <row r="19" spans="1:9" x14ac:dyDescent="0.2">
      <c r="A19" s="305" t="s">
        <v>317</v>
      </c>
      <c r="B19" s="302" t="s">
        <v>313</v>
      </c>
      <c r="C19" s="304">
        <v>117</v>
      </c>
      <c r="D19" s="304">
        <v>354</v>
      </c>
      <c r="E19" s="303">
        <v>471</v>
      </c>
      <c r="F19" s="302" t="s">
        <v>313</v>
      </c>
      <c r="G19" s="236">
        <v>85</v>
      </c>
      <c r="H19" s="236">
        <v>223</v>
      </c>
      <c r="I19" s="236">
        <v>308</v>
      </c>
    </row>
    <row r="20" spans="1:9" x14ac:dyDescent="0.2">
      <c r="A20" s="305" t="s">
        <v>316</v>
      </c>
      <c r="B20" s="302" t="s">
        <v>313</v>
      </c>
      <c r="C20" s="304">
        <v>100</v>
      </c>
      <c r="D20" s="304">
        <v>462</v>
      </c>
      <c r="E20" s="303">
        <v>562</v>
      </c>
      <c r="F20" s="302" t="s">
        <v>313</v>
      </c>
      <c r="G20" s="236">
        <v>16</v>
      </c>
      <c r="H20" s="236">
        <v>53</v>
      </c>
      <c r="I20" s="236">
        <v>69</v>
      </c>
    </row>
    <row r="21" spans="1:9" x14ac:dyDescent="0.2">
      <c r="A21" s="305" t="s">
        <v>315</v>
      </c>
      <c r="B21" s="302" t="s">
        <v>313</v>
      </c>
      <c r="C21" s="304">
        <v>62</v>
      </c>
      <c r="D21" s="304">
        <v>427</v>
      </c>
      <c r="E21" s="303">
        <v>489</v>
      </c>
      <c r="F21" s="302" t="s">
        <v>313</v>
      </c>
      <c r="G21" s="302" t="s">
        <v>313</v>
      </c>
      <c r="H21" s="236">
        <v>5</v>
      </c>
      <c r="I21" s="236">
        <v>5</v>
      </c>
    </row>
    <row r="22" spans="1:9" x14ac:dyDescent="0.2">
      <c r="A22" s="305" t="s">
        <v>314</v>
      </c>
      <c r="B22" s="302" t="s">
        <v>313</v>
      </c>
      <c r="C22" s="304">
        <v>2</v>
      </c>
      <c r="D22" s="304">
        <v>127</v>
      </c>
      <c r="E22" s="303">
        <v>129</v>
      </c>
      <c r="F22" s="302" t="s">
        <v>313</v>
      </c>
      <c r="G22" s="302" t="s">
        <v>313</v>
      </c>
      <c r="H22" s="302" t="s">
        <v>313</v>
      </c>
      <c r="I22" s="302" t="s">
        <v>313</v>
      </c>
    </row>
    <row r="23" spans="1:9" x14ac:dyDescent="0.2">
      <c r="A23" s="301" t="s">
        <v>23</v>
      </c>
      <c r="B23" s="300">
        <v>515</v>
      </c>
      <c r="C23" s="300">
        <v>4654</v>
      </c>
      <c r="D23" s="300">
        <v>3437</v>
      </c>
      <c r="E23" s="300">
        <v>8606</v>
      </c>
      <c r="F23" s="300">
        <v>124631</v>
      </c>
      <c r="G23" s="300">
        <v>276748</v>
      </c>
      <c r="H23" s="300">
        <v>166067</v>
      </c>
      <c r="I23" s="300">
        <v>567446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558C0-298E-4CA2-81BF-9FE351A04E0B}">
  <dimension ref="A1:I18"/>
  <sheetViews>
    <sheetView workbookViewId="0"/>
  </sheetViews>
  <sheetFormatPr defaultRowHeight="11.25" x14ac:dyDescent="0.2"/>
  <cols>
    <col min="1" max="1" width="20" style="299" customWidth="1"/>
    <col min="2" max="9" width="9.85546875" style="299" customWidth="1"/>
    <col min="10" max="16384" width="9.140625" style="299"/>
  </cols>
  <sheetData>
    <row r="1" spans="1:9" s="310" customFormat="1" ht="12" thickBot="1" x14ac:dyDescent="0.25">
      <c r="A1" s="311" t="s">
        <v>342</v>
      </c>
      <c r="B1" s="313"/>
      <c r="C1" s="313"/>
      <c r="D1" s="313"/>
      <c r="E1" s="312"/>
      <c r="F1" s="313"/>
      <c r="G1" s="313"/>
      <c r="H1" s="313"/>
      <c r="I1" s="312"/>
    </row>
    <row r="2" spans="1:9" s="308" customFormat="1" x14ac:dyDescent="0.2">
      <c r="A2" s="432" t="s">
        <v>341</v>
      </c>
      <c r="B2" s="434" t="s">
        <v>26</v>
      </c>
      <c r="C2" s="435"/>
      <c r="D2" s="435"/>
      <c r="E2" s="435"/>
      <c r="F2" s="434" t="s">
        <v>25</v>
      </c>
      <c r="G2" s="435"/>
      <c r="H2" s="435"/>
      <c r="I2" s="435"/>
    </row>
    <row r="3" spans="1:9" s="308" customFormat="1" ht="34.5" customHeight="1" x14ac:dyDescent="0.2">
      <c r="A3" s="436"/>
      <c r="B3" s="309" t="s">
        <v>335</v>
      </c>
      <c r="C3" s="309" t="s">
        <v>334</v>
      </c>
      <c r="D3" s="309" t="s">
        <v>333</v>
      </c>
      <c r="E3" s="309" t="s">
        <v>21</v>
      </c>
      <c r="F3" s="309" t="s">
        <v>335</v>
      </c>
      <c r="G3" s="309" t="s">
        <v>334</v>
      </c>
      <c r="H3" s="309" t="s">
        <v>333</v>
      </c>
      <c r="I3" s="309" t="s">
        <v>21</v>
      </c>
    </row>
    <row r="4" spans="1:9" x14ac:dyDescent="0.2">
      <c r="A4" s="305">
        <v>0</v>
      </c>
      <c r="B4" s="303">
        <v>22</v>
      </c>
      <c r="C4" s="303">
        <v>4654</v>
      </c>
      <c r="D4" s="303">
        <v>1774</v>
      </c>
      <c r="E4" s="303">
        <v>6450</v>
      </c>
      <c r="F4" s="303">
        <v>3245</v>
      </c>
      <c r="G4" s="303">
        <v>185491</v>
      </c>
      <c r="H4" s="303">
        <v>5199</v>
      </c>
      <c r="I4" s="303">
        <v>193935</v>
      </c>
    </row>
    <row r="5" spans="1:9" x14ac:dyDescent="0.2">
      <c r="A5" s="305" t="s">
        <v>340</v>
      </c>
      <c r="B5" s="302" t="s">
        <v>313</v>
      </c>
      <c r="C5" s="302" t="s">
        <v>313</v>
      </c>
      <c r="D5" s="303">
        <v>3</v>
      </c>
      <c r="E5" s="303">
        <v>3</v>
      </c>
      <c r="F5" s="303">
        <v>18031</v>
      </c>
      <c r="G5" s="303">
        <v>64313</v>
      </c>
      <c r="H5" s="303">
        <v>12872</v>
      </c>
      <c r="I5" s="303">
        <v>95216</v>
      </c>
    </row>
    <row r="6" spans="1:9" x14ac:dyDescent="0.2">
      <c r="A6" s="305" t="s">
        <v>328</v>
      </c>
      <c r="B6" s="303">
        <v>8</v>
      </c>
      <c r="C6" s="302" t="s">
        <v>313</v>
      </c>
      <c r="D6" s="303">
        <v>15</v>
      </c>
      <c r="E6" s="303">
        <v>23</v>
      </c>
      <c r="F6" s="303">
        <v>32830</v>
      </c>
      <c r="G6" s="303">
        <v>20384</v>
      </c>
      <c r="H6" s="303">
        <v>29388</v>
      </c>
      <c r="I6" s="303">
        <v>82602</v>
      </c>
    </row>
    <row r="7" spans="1:9" x14ac:dyDescent="0.2">
      <c r="A7" s="305" t="s">
        <v>327</v>
      </c>
      <c r="B7" s="303">
        <v>12</v>
      </c>
      <c r="C7" s="302" t="s">
        <v>313</v>
      </c>
      <c r="D7" s="303">
        <v>58</v>
      </c>
      <c r="E7" s="303">
        <v>70</v>
      </c>
      <c r="F7" s="303">
        <v>44962</v>
      </c>
      <c r="G7" s="303">
        <v>6558</v>
      </c>
      <c r="H7" s="303">
        <v>52745</v>
      </c>
      <c r="I7" s="303">
        <v>104265</v>
      </c>
    </row>
    <row r="8" spans="1:9" x14ac:dyDescent="0.2">
      <c r="A8" s="305" t="s">
        <v>326</v>
      </c>
      <c r="B8" s="303">
        <v>8</v>
      </c>
      <c r="C8" s="302" t="s">
        <v>313</v>
      </c>
      <c r="D8" s="303">
        <v>36</v>
      </c>
      <c r="E8" s="303">
        <v>44</v>
      </c>
      <c r="F8" s="303">
        <v>14812</v>
      </c>
      <c r="G8" s="303">
        <v>2</v>
      </c>
      <c r="H8" s="303">
        <v>24914</v>
      </c>
      <c r="I8" s="303">
        <v>39728</v>
      </c>
    </row>
    <row r="9" spans="1:9" x14ac:dyDescent="0.2">
      <c r="A9" s="305" t="s">
        <v>325</v>
      </c>
      <c r="B9" s="303">
        <v>6</v>
      </c>
      <c r="C9" s="302" t="s">
        <v>313</v>
      </c>
      <c r="D9" s="303">
        <v>34</v>
      </c>
      <c r="E9" s="303">
        <v>40</v>
      </c>
      <c r="F9" s="303">
        <v>5188</v>
      </c>
      <c r="G9" s="302" t="s">
        <v>313</v>
      </c>
      <c r="H9" s="303">
        <v>12308</v>
      </c>
      <c r="I9" s="303">
        <v>17496</v>
      </c>
    </row>
    <row r="10" spans="1:9" x14ac:dyDescent="0.2">
      <c r="A10" s="305" t="s">
        <v>324</v>
      </c>
      <c r="B10" s="303">
        <v>9</v>
      </c>
      <c r="C10" s="302" t="s">
        <v>313</v>
      </c>
      <c r="D10" s="303">
        <v>36</v>
      </c>
      <c r="E10" s="303">
        <v>45</v>
      </c>
      <c r="F10" s="303">
        <v>2040</v>
      </c>
      <c r="G10" s="302" t="s">
        <v>313</v>
      </c>
      <c r="H10" s="303">
        <v>6708</v>
      </c>
      <c r="I10" s="303">
        <v>8748</v>
      </c>
    </row>
    <row r="11" spans="1:9" x14ac:dyDescent="0.2">
      <c r="A11" s="305" t="s">
        <v>323</v>
      </c>
      <c r="B11" s="303">
        <v>25</v>
      </c>
      <c r="C11" s="302" t="s">
        <v>313</v>
      </c>
      <c r="D11" s="303">
        <v>90</v>
      </c>
      <c r="E11" s="303">
        <v>115</v>
      </c>
      <c r="F11" s="303">
        <v>2351</v>
      </c>
      <c r="G11" s="302" t="s">
        <v>313</v>
      </c>
      <c r="H11" s="303">
        <v>11391</v>
      </c>
      <c r="I11" s="303">
        <v>13742</v>
      </c>
    </row>
    <row r="12" spans="1:9" x14ac:dyDescent="0.2">
      <c r="A12" s="305" t="s">
        <v>322</v>
      </c>
      <c r="B12" s="303">
        <v>35</v>
      </c>
      <c r="C12" s="302" t="s">
        <v>313</v>
      </c>
      <c r="D12" s="303">
        <v>110</v>
      </c>
      <c r="E12" s="303">
        <v>145</v>
      </c>
      <c r="F12" s="303">
        <v>594</v>
      </c>
      <c r="G12" s="302" t="s">
        <v>313</v>
      </c>
      <c r="H12" s="303">
        <v>5228</v>
      </c>
      <c r="I12" s="303">
        <v>5822</v>
      </c>
    </row>
    <row r="13" spans="1:9" x14ac:dyDescent="0.2">
      <c r="A13" s="305" t="s">
        <v>321</v>
      </c>
      <c r="B13" s="303">
        <v>40</v>
      </c>
      <c r="C13" s="302" t="s">
        <v>313</v>
      </c>
      <c r="D13" s="303">
        <v>211</v>
      </c>
      <c r="E13" s="303">
        <v>251</v>
      </c>
      <c r="F13" s="303">
        <v>300</v>
      </c>
      <c r="G13" s="302" t="s">
        <v>313</v>
      </c>
      <c r="H13" s="303">
        <v>3284</v>
      </c>
      <c r="I13" s="303">
        <v>3584</v>
      </c>
    </row>
    <row r="14" spans="1:9" x14ac:dyDescent="0.2">
      <c r="A14" s="305" t="s">
        <v>320</v>
      </c>
      <c r="B14" s="303">
        <v>53</v>
      </c>
      <c r="C14" s="302" t="s">
        <v>313</v>
      </c>
      <c r="D14" s="303">
        <v>190</v>
      </c>
      <c r="E14" s="303">
        <v>243</v>
      </c>
      <c r="F14" s="303">
        <v>120</v>
      </c>
      <c r="G14" s="302" t="s">
        <v>313</v>
      </c>
      <c r="H14" s="303">
        <v>1151</v>
      </c>
      <c r="I14" s="303">
        <v>1271</v>
      </c>
    </row>
    <row r="15" spans="1:9" x14ac:dyDescent="0.2">
      <c r="A15" s="305" t="s">
        <v>319</v>
      </c>
      <c r="B15" s="303">
        <v>61</v>
      </c>
      <c r="C15" s="302" t="s">
        <v>313</v>
      </c>
      <c r="D15" s="303">
        <v>180</v>
      </c>
      <c r="E15" s="303">
        <v>241</v>
      </c>
      <c r="F15" s="303">
        <v>81</v>
      </c>
      <c r="G15" s="302" t="s">
        <v>313</v>
      </c>
      <c r="H15" s="303">
        <v>521</v>
      </c>
      <c r="I15" s="303">
        <v>602</v>
      </c>
    </row>
    <row r="16" spans="1:9" x14ac:dyDescent="0.2">
      <c r="A16" s="305" t="s">
        <v>339</v>
      </c>
      <c r="B16" s="303">
        <v>114</v>
      </c>
      <c r="C16" s="302" t="s">
        <v>313</v>
      </c>
      <c r="D16" s="303">
        <v>250</v>
      </c>
      <c r="E16" s="303">
        <v>364</v>
      </c>
      <c r="F16" s="303">
        <v>52</v>
      </c>
      <c r="G16" s="302" t="s">
        <v>313</v>
      </c>
      <c r="H16" s="303">
        <v>273</v>
      </c>
      <c r="I16" s="303">
        <v>325</v>
      </c>
    </row>
    <row r="17" spans="1:9" x14ac:dyDescent="0.2">
      <c r="A17" s="305" t="s">
        <v>338</v>
      </c>
      <c r="B17" s="303">
        <v>122</v>
      </c>
      <c r="C17" s="302" t="s">
        <v>313</v>
      </c>
      <c r="D17" s="303">
        <v>450</v>
      </c>
      <c r="E17" s="303">
        <v>572</v>
      </c>
      <c r="F17" s="303">
        <v>25</v>
      </c>
      <c r="G17" s="302" t="s">
        <v>313</v>
      </c>
      <c r="H17" s="303">
        <v>85</v>
      </c>
      <c r="I17" s="303">
        <v>110</v>
      </c>
    </row>
    <row r="18" spans="1:9" x14ac:dyDescent="0.2">
      <c r="A18" s="301" t="s">
        <v>23</v>
      </c>
      <c r="B18" s="300">
        <v>515</v>
      </c>
      <c r="C18" s="300">
        <v>4654</v>
      </c>
      <c r="D18" s="300">
        <v>3437</v>
      </c>
      <c r="E18" s="300">
        <v>8606</v>
      </c>
      <c r="F18" s="300">
        <v>124631</v>
      </c>
      <c r="G18" s="300">
        <v>276748</v>
      </c>
      <c r="H18" s="300">
        <v>166067</v>
      </c>
      <c r="I18" s="300">
        <v>567446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578BF-6150-4C78-8C33-0F92B6AC9CB0}">
  <dimension ref="A1:F25"/>
  <sheetViews>
    <sheetView zoomScaleNormal="100" workbookViewId="0"/>
  </sheetViews>
  <sheetFormatPr defaultRowHeight="15" x14ac:dyDescent="0.2"/>
  <cols>
    <col min="1" max="1" width="10.7109375" style="315" customWidth="1"/>
    <col min="2" max="2" width="37.85546875" style="315" customWidth="1"/>
    <col min="3" max="3" width="9.85546875" style="315" customWidth="1"/>
    <col min="4" max="16384" width="9.140625" style="314"/>
  </cols>
  <sheetData>
    <row r="1" spans="1:6" s="348" customFormat="1" ht="13.5" thickBot="1" x14ac:dyDescent="0.25">
      <c r="A1" s="349" t="s">
        <v>374</v>
      </c>
      <c r="B1" s="349"/>
      <c r="C1" s="349"/>
      <c r="D1" s="349"/>
      <c r="E1" s="349"/>
    </row>
    <row r="2" spans="1:6" s="343" customFormat="1" ht="13.5" customHeight="1" x14ac:dyDescent="0.2">
      <c r="A2" s="347" t="s">
        <v>373</v>
      </c>
      <c r="B2" s="346" t="s">
        <v>372</v>
      </c>
      <c r="C2" s="345">
        <v>2000</v>
      </c>
      <c r="D2" s="344">
        <v>2009</v>
      </c>
      <c r="E2" s="344">
        <v>2010</v>
      </c>
      <c r="F2" s="344">
        <v>2011</v>
      </c>
    </row>
    <row r="3" spans="1:6" s="324" customFormat="1" ht="11.25" x14ac:dyDescent="0.2">
      <c r="A3" s="334">
        <v>11</v>
      </c>
      <c r="B3" s="333" t="s">
        <v>371</v>
      </c>
      <c r="C3" s="332">
        <v>6085</v>
      </c>
      <c r="D3" s="317">
        <v>7595</v>
      </c>
      <c r="E3" s="342">
        <v>8004</v>
      </c>
      <c r="F3" s="317">
        <v>8560</v>
      </c>
    </row>
    <row r="4" spans="1:6" s="322" customFormat="1" ht="11.25" x14ac:dyDescent="0.25">
      <c r="A4" s="341" t="s">
        <v>370</v>
      </c>
      <c r="B4" s="340" t="s">
        <v>369</v>
      </c>
      <c r="C4" s="332">
        <v>5803</v>
      </c>
      <c r="D4" s="317">
        <v>7279</v>
      </c>
      <c r="E4" s="318">
        <v>7684</v>
      </c>
      <c r="F4" s="317">
        <v>8247</v>
      </c>
    </row>
    <row r="5" spans="1:6" s="322" customFormat="1" ht="11.25" x14ac:dyDescent="0.25">
      <c r="A5" s="341">
        <v>114</v>
      </c>
      <c r="B5" s="340" t="s">
        <v>368</v>
      </c>
      <c r="C5" s="332">
        <v>273</v>
      </c>
      <c r="D5" s="317">
        <v>315</v>
      </c>
      <c r="E5" s="318">
        <v>319</v>
      </c>
      <c r="F5" s="317">
        <v>313</v>
      </c>
    </row>
    <row r="6" spans="1:6" s="322" customFormat="1" ht="11.25" x14ac:dyDescent="0.25">
      <c r="A6" s="334">
        <v>12</v>
      </c>
      <c r="B6" s="339" t="s">
        <v>367</v>
      </c>
      <c r="C6" s="332">
        <v>2179</v>
      </c>
      <c r="D6" s="317">
        <v>1004</v>
      </c>
      <c r="E6" s="318">
        <v>960</v>
      </c>
      <c r="F6" s="317">
        <v>891</v>
      </c>
    </row>
    <row r="7" spans="1:6" s="322" customFormat="1" ht="11.25" x14ac:dyDescent="0.25">
      <c r="A7" s="334">
        <v>13</v>
      </c>
      <c r="B7" s="339" t="s">
        <v>366</v>
      </c>
      <c r="C7" s="332">
        <v>1162</v>
      </c>
      <c r="D7" s="317">
        <v>940</v>
      </c>
      <c r="E7" s="318">
        <v>889</v>
      </c>
      <c r="F7" s="317">
        <v>870</v>
      </c>
    </row>
    <row r="8" spans="1:6" s="322" customFormat="1" ht="11.25" x14ac:dyDescent="0.25">
      <c r="A8" s="334" t="s">
        <v>365</v>
      </c>
      <c r="B8" s="338" t="s">
        <v>364</v>
      </c>
      <c r="C8" s="332">
        <v>19</v>
      </c>
      <c r="D8" s="317">
        <v>1</v>
      </c>
      <c r="E8" s="318">
        <v>1</v>
      </c>
      <c r="F8" s="317"/>
    </row>
    <row r="9" spans="1:6" s="324" customFormat="1" ht="11.25" x14ac:dyDescent="0.2">
      <c r="A9" s="331" t="s">
        <v>363</v>
      </c>
      <c r="B9" s="330" t="s">
        <v>362</v>
      </c>
      <c r="C9" s="329">
        <v>9445</v>
      </c>
      <c r="D9" s="327">
        <v>9540</v>
      </c>
      <c r="E9" s="328">
        <v>9854</v>
      </c>
      <c r="F9" s="327">
        <v>10321</v>
      </c>
    </row>
    <row r="10" spans="1:6" s="324" customFormat="1" ht="11.25" x14ac:dyDescent="0.2">
      <c r="A10" s="334">
        <v>21</v>
      </c>
      <c r="B10" s="333" t="s">
        <v>361</v>
      </c>
      <c r="C10" s="332">
        <v>4398</v>
      </c>
      <c r="D10" s="317">
        <v>3548</v>
      </c>
      <c r="E10" s="318">
        <v>3321</v>
      </c>
      <c r="F10" s="317">
        <v>3118</v>
      </c>
    </row>
    <row r="11" spans="1:6" s="322" customFormat="1" ht="11.25" x14ac:dyDescent="0.25">
      <c r="A11" s="341" t="s">
        <v>360</v>
      </c>
      <c r="B11" s="340" t="s">
        <v>359</v>
      </c>
      <c r="C11" s="332">
        <v>4228</v>
      </c>
      <c r="D11" s="317">
        <v>3458</v>
      </c>
      <c r="E11" s="318">
        <v>3201</v>
      </c>
      <c r="F11" s="317">
        <v>3007</v>
      </c>
    </row>
    <row r="12" spans="1:6" s="322" customFormat="1" ht="11.25" x14ac:dyDescent="0.25">
      <c r="A12" s="334">
        <v>22</v>
      </c>
      <c r="B12" s="339" t="s">
        <v>358</v>
      </c>
      <c r="C12" s="337">
        <v>29</v>
      </c>
      <c r="D12" s="317">
        <v>261</v>
      </c>
      <c r="E12" s="318">
        <v>266</v>
      </c>
      <c r="F12" s="317">
        <v>266</v>
      </c>
    </row>
    <row r="13" spans="1:6" s="336" customFormat="1" ht="11.25" x14ac:dyDescent="0.25">
      <c r="A13" s="334">
        <v>73</v>
      </c>
      <c r="B13" s="338" t="s">
        <v>357</v>
      </c>
      <c r="C13" s="337">
        <v>105</v>
      </c>
      <c r="D13" s="317">
        <v>3</v>
      </c>
      <c r="E13" s="318">
        <v>3</v>
      </c>
      <c r="F13" s="317"/>
    </row>
    <row r="14" spans="1:6" s="324" customFormat="1" ht="11.25" customHeight="1" x14ac:dyDescent="0.2">
      <c r="A14" s="331" t="s">
        <v>356</v>
      </c>
      <c r="B14" s="330" t="s">
        <v>355</v>
      </c>
      <c r="C14" s="329">
        <v>4532</v>
      </c>
      <c r="D14" s="327">
        <v>3812</v>
      </c>
      <c r="E14" s="328">
        <v>3590</v>
      </c>
      <c r="F14" s="327">
        <v>3384</v>
      </c>
    </row>
    <row r="15" spans="1:6" s="335" customFormat="1" ht="11.25" x14ac:dyDescent="0.2">
      <c r="A15" s="331" t="s">
        <v>354</v>
      </c>
      <c r="B15" s="330" t="s">
        <v>353</v>
      </c>
      <c r="C15" s="329">
        <v>13977</v>
      </c>
      <c r="D15" s="327">
        <v>13352</v>
      </c>
      <c r="E15" s="328">
        <v>13444</v>
      </c>
      <c r="F15" s="327">
        <v>13705</v>
      </c>
    </row>
    <row r="16" spans="1:6" s="324" customFormat="1" ht="11.25" x14ac:dyDescent="0.2">
      <c r="A16" s="334">
        <v>23</v>
      </c>
      <c r="B16" s="333" t="s">
        <v>352</v>
      </c>
      <c r="C16" s="332">
        <v>37695</v>
      </c>
      <c r="D16" s="317">
        <v>393578</v>
      </c>
      <c r="E16" s="318">
        <v>406735</v>
      </c>
      <c r="F16" s="317">
        <v>418561</v>
      </c>
    </row>
    <row r="17" spans="1:6" s="324" customFormat="1" ht="11.25" x14ac:dyDescent="0.2">
      <c r="A17" s="331" t="s">
        <v>351</v>
      </c>
      <c r="B17" s="330" t="s">
        <v>350</v>
      </c>
      <c r="C17" s="329">
        <v>51672</v>
      </c>
      <c r="D17" s="327">
        <v>406930</v>
      </c>
      <c r="E17" s="328">
        <v>420179</v>
      </c>
      <c r="F17" s="327">
        <v>432266</v>
      </c>
    </row>
    <row r="18" spans="1:6" s="324" customFormat="1" ht="11.25" customHeight="1" x14ac:dyDescent="0.2">
      <c r="B18" s="326" t="s">
        <v>22</v>
      </c>
      <c r="C18" s="325"/>
    </row>
    <row r="19" spans="1:6" s="316" customFormat="1" ht="11.25" customHeight="1" x14ac:dyDescent="0.2">
      <c r="A19" s="322"/>
      <c r="B19" s="320" t="s">
        <v>349</v>
      </c>
      <c r="C19" s="323">
        <v>28</v>
      </c>
      <c r="D19" s="317">
        <v>6</v>
      </c>
      <c r="E19" s="318">
        <v>6</v>
      </c>
      <c r="F19" s="317">
        <v>8</v>
      </c>
    </row>
    <row r="20" spans="1:6" s="316" customFormat="1" ht="11.25" customHeight="1" x14ac:dyDescent="0.2">
      <c r="A20" s="322"/>
      <c r="B20" s="320" t="s">
        <v>348</v>
      </c>
      <c r="C20" s="323">
        <v>48</v>
      </c>
      <c r="D20" s="317">
        <v>24</v>
      </c>
      <c r="E20" s="318">
        <v>25</v>
      </c>
      <c r="F20" s="317">
        <v>23</v>
      </c>
    </row>
    <row r="21" spans="1:6" s="316" customFormat="1" ht="11.25" customHeight="1" x14ac:dyDescent="0.2">
      <c r="A21" s="322"/>
      <c r="B21" s="320" t="s">
        <v>347</v>
      </c>
      <c r="C21" s="319">
        <v>763</v>
      </c>
      <c r="D21" s="317">
        <v>352</v>
      </c>
      <c r="E21" s="318">
        <v>316</v>
      </c>
      <c r="F21" s="317">
        <v>296</v>
      </c>
    </row>
    <row r="22" spans="1:6" s="316" customFormat="1" ht="11.25" customHeight="1" x14ac:dyDescent="0.2">
      <c r="A22" s="322"/>
      <c r="B22" s="320" t="s">
        <v>346</v>
      </c>
      <c r="C22" s="319">
        <v>883</v>
      </c>
      <c r="D22" s="317">
        <v>641</v>
      </c>
      <c r="E22" s="318">
        <v>624</v>
      </c>
      <c r="F22" s="317">
        <v>617</v>
      </c>
    </row>
    <row r="23" spans="1:6" s="316" customFormat="1" ht="11.25" customHeight="1" x14ac:dyDescent="0.2">
      <c r="A23" s="321"/>
      <c r="B23" s="320" t="s">
        <v>345</v>
      </c>
      <c r="C23" s="319">
        <v>898</v>
      </c>
      <c r="D23" s="317">
        <v>790</v>
      </c>
      <c r="E23" s="318">
        <v>775</v>
      </c>
      <c r="F23" s="317">
        <v>772</v>
      </c>
    </row>
    <row r="24" spans="1:6" s="316" customFormat="1" ht="11.25" customHeight="1" x14ac:dyDescent="0.2">
      <c r="A24" s="321"/>
      <c r="B24" s="320" t="s">
        <v>344</v>
      </c>
      <c r="C24" s="319">
        <v>9554</v>
      </c>
      <c r="D24" s="317">
        <v>354213</v>
      </c>
      <c r="E24" s="318">
        <v>350451</v>
      </c>
      <c r="F24" s="317">
        <v>343970</v>
      </c>
    </row>
    <row r="25" spans="1:6" s="316" customFormat="1" ht="11.25" customHeight="1" x14ac:dyDescent="0.2">
      <c r="A25" s="321"/>
      <c r="B25" s="320" t="s">
        <v>343</v>
      </c>
      <c r="C25" s="319">
        <v>39498</v>
      </c>
      <c r="D25" s="317">
        <v>50904</v>
      </c>
      <c r="E25" s="318">
        <v>67982</v>
      </c>
      <c r="F25" s="317">
        <v>86580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4C9A9-95D6-4F0C-B814-EF253FC5C603}">
  <dimension ref="A1:E10"/>
  <sheetViews>
    <sheetView workbookViewId="0"/>
  </sheetViews>
  <sheetFormatPr defaultRowHeight="15" x14ac:dyDescent="0.2"/>
  <cols>
    <col min="1" max="1" width="34.85546875" style="351" customWidth="1"/>
    <col min="2" max="2" width="10.85546875" style="351" customWidth="1"/>
    <col min="3" max="5" width="10.85546875" style="350" customWidth="1"/>
    <col min="6" max="16384" width="9.140625" style="350"/>
  </cols>
  <sheetData>
    <row r="1" spans="1:5" s="368" customFormat="1" ht="13.5" thickBot="1" x14ac:dyDescent="0.25">
      <c r="A1" s="349" t="s">
        <v>381</v>
      </c>
      <c r="B1" s="349"/>
      <c r="C1" s="349"/>
      <c r="D1" s="349"/>
      <c r="E1" s="369"/>
    </row>
    <row r="2" spans="1:5" s="1" customFormat="1" ht="11.25" x14ac:dyDescent="0.2">
      <c r="A2" s="367" t="s">
        <v>178</v>
      </c>
      <c r="B2" s="366">
        <v>2000</v>
      </c>
      <c r="C2" s="365">
        <v>2009</v>
      </c>
      <c r="D2" s="365">
        <v>2010</v>
      </c>
      <c r="E2" s="364">
        <v>2011</v>
      </c>
    </row>
    <row r="3" spans="1:5" s="6" customFormat="1" ht="11.25" x14ac:dyDescent="0.2">
      <c r="A3" s="224" t="s">
        <v>380</v>
      </c>
      <c r="B3" s="363">
        <v>126</v>
      </c>
      <c r="C3" s="282">
        <v>71</v>
      </c>
      <c r="D3" s="282">
        <v>68.400000000000006</v>
      </c>
      <c r="E3" s="282">
        <v>65.900000000000006</v>
      </c>
    </row>
    <row r="4" spans="1:5" ht="12.75" customHeight="1" x14ac:dyDescent="0.2">
      <c r="A4" s="1" t="s">
        <v>22</v>
      </c>
      <c r="B4" s="362"/>
      <c r="D4" s="360"/>
      <c r="E4" s="360"/>
    </row>
    <row r="5" spans="1:5" s="12" customFormat="1" ht="11.25" x14ac:dyDescent="0.2">
      <c r="A5" s="361" t="s">
        <v>379</v>
      </c>
      <c r="B5" s="358">
        <v>98.8</v>
      </c>
      <c r="C5" s="360">
        <v>54.7</v>
      </c>
      <c r="D5" s="357">
        <v>52.4</v>
      </c>
      <c r="E5" s="357">
        <v>50.8</v>
      </c>
    </row>
    <row r="6" spans="1:5" s="6" customFormat="1" ht="11.25" x14ac:dyDescent="0.2">
      <c r="A6" s="359" t="s">
        <v>378</v>
      </c>
      <c r="B6" s="358">
        <v>27.2</v>
      </c>
      <c r="C6" s="357">
        <v>16.3</v>
      </c>
      <c r="D6" s="357">
        <v>16</v>
      </c>
      <c r="E6" s="357">
        <v>15.1</v>
      </c>
    </row>
    <row r="7" spans="1:5" s="6" customFormat="1" ht="11.25" x14ac:dyDescent="0.2">
      <c r="A7" s="224" t="s">
        <v>377</v>
      </c>
      <c r="B7" s="222">
        <v>5.4</v>
      </c>
      <c r="C7" s="357">
        <v>7.1</v>
      </c>
      <c r="D7" s="357">
        <v>7.6</v>
      </c>
      <c r="E7" s="357">
        <v>7.6</v>
      </c>
    </row>
    <row r="8" spans="1:5" s="12" customFormat="1" ht="11.25" x14ac:dyDescent="0.2">
      <c r="A8" s="356" t="s">
        <v>23</v>
      </c>
      <c r="B8" s="355">
        <v>131.4</v>
      </c>
      <c r="C8" s="354">
        <v>78.099999999999994</v>
      </c>
      <c r="D8" s="353">
        <v>76</v>
      </c>
      <c r="E8" s="353">
        <v>73.5</v>
      </c>
    </row>
    <row r="9" spans="1:5" s="6" customFormat="1" ht="11.25" x14ac:dyDescent="0.2">
      <c r="A9" s="224" t="s">
        <v>376</v>
      </c>
      <c r="B9" s="352">
        <v>59538</v>
      </c>
      <c r="C9" s="352">
        <v>139559</v>
      </c>
      <c r="D9" s="219">
        <v>144097</v>
      </c>
      <c r="E9" s="219">
        <v>153512</v>
      </c>
    </row>
    <row r="10" spans="1:5" s="6" customFormat="1" ht="11.25" x14ac:dyDescent="0.2">
      <c r="A10" s="224" t="s">
        <v>375</v>
      </c>
      <c r="B10" s="352">
        <v>40905</v>
      </c>
      <c r="C10" s="219">
        <v>95824</v>
      </c>
      <c r="D10" s="219">
        <v>101960</v>
      </c>
      <c r="E10" s="219">
        <v>106052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21D8F-2852-42BA-A446-1F255C6FB5C5}">
  <dimension ref="A1:I23"/>
  <sheetViews>
    <sheetView workbookViewId="0"/>
  </sheetViews>
  <sheetFormatPr defaultRowHeight="11.25" x14ac:dyDescent="0.2"/>
  <cols>
    <col min="1" max="1" width="13.85546875" style="299" customWidth="1"/>
    <col min="2" max="9" width="10" style="299" customWidth="1"/>
    <col min="10" max="16384" width="9.140625" style="299"/>
  </cols>
  <sheetData>
    <row r="1" spans="1:9" s="310" customFormat="1" ht="13.5" thickBot="1" x14ac:dyDescent="0.25">
      <c r="A1" s="378" t="s">
        <v>392</v>
      </c>
      <c r="B1" s="377"/>
      <c r="C1" s="377"/>
      <c r="D1" s="377"/>
      <c r="E1" s="377"/>
      <c r="F1" s="377"/>
      <c r="G1" s="377"/>
      <c r="H1" s="377"/>
      <c r="I1" s="377"/>
    </row>
    <row r="2" spans="1:9" s="308" customFormat="1" ht="15" customHeight="1" x14ac:dyDescent="0.2">
      <c r="A2" s="439" t="s">
        <v>391</v>
      </c>
      <c r="B2" s="441" t="s">
        <v>390</v>
      </c>
      <c r="C2" s="442"/>
      <c r="D2" s="442"/>
      <c r="E2" s="442"/>
      <c r="F2" s="441" t="s">
        <v>25</v>
      </c>
      <c r="G2" s="442"/>
      <c r="H2" s="442"/>
      <c r="I2" s="442"/>
    </row>
    <row r="3" spans="1:9" s="308" customFormat="1" ht="49.5" customHeight="1" x14ac:dyDescent="0.2">
      <c r="A3" s="440"/>
      <c r="B3" s="309" t="s">
        <v>335</v>
      </c>
      <c r="C3" s="309" t="s">
        <v>334</v>
      </c>
      <c r="D3" s="309" t="s">
        <v>333</v>
      </c>
      <c r="E3" s="309" t="s">
        <v>21</v>
      </c>
      <c r="F3" s="376" t="s">
        <v>335</v>
      </c>
      <c r="G3" s="376" t="s">
        <v>334</v>
      </c>
      <c r="H3" s="376" t="s">
        <v>333</v>
      </c>
      <c r="I3" s="376" t="s">
        <v>21</v>
      </c>
    </row>
    <row r="4" spans="1:9" s="308" customFormat="1" ht="13.5" customHeight="1" x14ac:dyDescent="0.2">
      <c r="A4" s="437" t="s">
        <v>389</v>
      </c>
      <c r="B4" s="437"/>
      <c r="C4" s="437"/>
      <c r="D4" s="437"/>
      <c r="E4" s="437"/>
      <c r="F4" s="437"/>
      <c r="G4" s="437"/>
      <c r="H4" s="437"/>
      <c r="I4" s="437"/>
    </row>
    <row r="5" spans="1:9" x14ac:dyDescent="0.2">
      <c r="A5" s="374" t="s">
        <v>386</v>
      </c>
      <c r="B5" s="373">
        <v>253</v>
      </c>
      <c r="C5" s="373">
        <v>2694</v>
      </c>
      <c r="D5" s="373">
        <v>3160</v>
      </c>
      <c r="E5" s="373">
        <v>6107</v>
      </c>
      <c r="F5" s="373">
        <v>12</v>
      </c>
      <c r="G5" s="373">
        <v>229</v>
      </c>
      <c r="H5" s="373">
        <v>230</v>
      </c>
      <c r="I5" s="373">
        <v>471</v>
      </c>
    </row>
    <row r="6" spans="1:9" x14ac:dyDescent="0.2">
      <c r="A6" s="374" t="s">
        <v>385</v>
      </c>
      <c r="B6" s="373">
        <v>146</v>
      </c>
      <c r="C6" s="373">
        <v>778</v>
      </c>
      <c r="D6" s="373">
        <v>2451</v>
      </c>
      <c r="E6" s="373">
        <v>3375</v>
      </c>
      <c r="F6" s="373">
        <v>12</v>
      </c>
      <c r="G6" s="373">
        <v>341</v>
      </c>
      <c r="H6" s="373">
        <v>575</v>
      </c>
      <c r="I6" s="373">
        <v>928</v>
      </c>
    </row>
    <row r="7" spans="1:9" x14ac:dyDescent="0.2">
      <c r="A7" s="374" t="s">
        <v>384</v>
      </c>
      <c r="B7" s="373">
        <v>279</v>
      </c>
      <c r="C7" s="373">
        <v>953</v>
      </c>
      <c r="D7" s="373">
        <v>3651</v>
      </c>
      <c r="E7" s="373">
        <v>4883</v>
      </c>
      <c r="F7" s="373">
        <v>17</v>
      </c>
      <c r="G7" s="373">
        <v>299</v>
      </c>
      <c r="H7" s="373">
        <v>583</v>
      </c>
      <c r="I7" s="373">
        <v>899</v>
      </c>
    </row>
    <row r="8" spans="1:9" x14ac:dyDescent="0.2">
      <c r="A8" s="374" t="s">
        <v>383</v>
      </c>
      <c r="B8" s="373">
        <v>576</v>
      </c>
      <c r="C8" s="373">
        <v>1726</v>
      </c>
      <c r="D8" s="373">
        <v>10550</v>
      </c>
      <c r="E8" s="373">
        <v>12852</v>
      </c>
      <c r="F8" s="373">
        <v>24</v>
      </c>
      <c r="G8" s="373">
        <v>389</v>
      </c>
      <c r="H8" s="373">
        <v>621</v>
      </c>
      <c r="I8" s="373">
        <v>1034</v>
      </c>
    </row>
    <row r="9" spans="1:9" x14ac:dyDescent="0.2">
      <c r="A9" s="374" t="s">
        <v>382</v>
      </c>
      <c r="B9" s="373">
        <v>2718</v>
      </c>
      <c r="C9" s="373">
        <v>7730</v>
      </c>
      <c r="D9" s="373">
        <v>41604</v>
      </c>
      <c r="E9" s="373">
        <v>52052</v>
      </c>
      <c r="F9" s="373">
        <v>290</v>
      </c>
      <c r="G9" s="373">
        <v>1984</v>
      </c>
      <c r="H9" s="373">
        <v>3541</v>
      </c>
      <c r="I9" s="373">
        <v>5815</v>
      </c>
    </row>
    <row r="10" spans="1:9" x14ac:dyDescent="0.2">
      <c r="A10" s="301" t="s">
        <v>23</v>
      </c>
      <c r="B10" s="370">
        <f t="shared" ref="B10:I10" si="0">SUM(B5:B9)</f>
        <v>3972</v>
      </c>
      <c r="C10" s="370">
        <f t="shared" si="0"/>
        <v>13881</v>
      </c>
      <c r="D10" s="370">
        <f t="shared" si="0"/>
        <v>61416</v>
      </c>
      <c r="E10" s="370">
        <f t="shared" si="0"/>
        <v>79269</v>
      </c>
      <c r="F10" s="370">
        <f t="shared" si="0"/>
        <v>355</v>
      </c>
      <c r="G10" s="370">
        <f t="shared" si="0"/>
        <v>3242</v>
      </c>
      <c r="H10" s="370">
        <f t="shared" si="0"/>
        <v>5550</v>
      </c>
      <c r="I10" s="370">
        <f t="shared" si="0"/>
        <v>9147</v>
      </c>
    </row>
    <row r="11" spans="1:9" ht="12.75" customHeight="1" x14ac:dyDescent="0.2">
      <c r="A11" s="438" t="s">
        <v>388</v>
      </c>
      <c r="B11" s="438"/>
      <c r="C11" s="438"/>
      <c r="D11" s="438"/>
      <c r="E11" s="438"/>
      <c r="F11" s="438"/>
      <c r="G11" s="438"/>
      <c r="H11" s="438"/>
      <c r="I11" s="438"/>
    </row>
    <row r="12" spans="1:9" x14ac:dyDescent="0.2">
      <c r="A12" s="374" t="s">
        <v>386</v>
      </c>
      <c r="B12" s="373">
        <v>368</v>
      </c>
      <c r="C12" s="373">
        <v>7388</v>
      </c>
      <c r="D12" s="373">
        <v>10730</v>
      </c>
      <c r="E12" s="373">
        <v>18486</v>
      </c>
      <c r="F12" s="373">
        <v>192</v>
      </c>
      <c r="G12" s="373">
        <v>27127</v>
      </c>
      <c r="H12" s="373">
        <v>13522</v>
      </c>
      <c r="I12" s="373">
        <v>40841</v>
      </c>
    </row>
    <row r="13" spans="1:9" x14ac:dyDescent="0.2">
      <c r="A13" s="374" t="s">
        <v>385</v>
      </c>
      <c r="B13" s="373">
        <v>90</v>
      </c>
      <c r="C13" s="373">
        <v>2145</v>
      </c>
      <c r="D13" s="373">
        <v>3091</v>
      </c>
      <c r="E13" s="373">
        <v>5326</v>
      </c>
      <c r="F13" s="373">
        <v>76</v>
      </c>
      <c r="G13" s="373">
        <v>5958</v>
      </c>
      <c r="H13" s="373">
        <v>2753</v>
      </c>
      <c r="I13" s="373">
        <v>8787</v>
      </c>
    </row>
    <row r="14" spans="1:9" x14ac:dyDescent="0.2">
      <c r="A14" s="374" t="s">
        <v>384</v>
      </c>
      <c r="B14" s="373">
        <v>37</v>
      </c>
      <c r="C14" s="373">
        <v>1744</v>
      </c>
      <c r="D14" s="373">
        <v>1044</v>
      </c>
      <c r="E14" s="373">
        <v>2825</v>
      </c>
      <c r="F14" s="373">
        <v>20</v>
      </c>
      <c r="G14" s="373">
        <v>2027</v>
      </c>
      <c r="H14" s="373">
        <v>1294</v>
      </c>
      <c r="I14" s="373">
        <v>3341</v>
      </c>
    </row>
    <row r="15" spans="1:9" x14ac:dyDescent="0.2">
      <c r="A15" s="374" t="s">
        <v>383</v>
      </c>
      <c r="B15" s="373">
        <v>26</v>
      </c>
      <c r="C15" s="373">
        <v>629</v>
      </c>
      <c r="D15" s="373">
        <v>546</v>
      </c>
      <c r="E15" s="373">
        <v>1201</v>
      </c>
      <c r="F15" s="373">
        <v>7</v>
      </c>
      <c r="G15" s="373">
        <v>2208</v>
      </c>
      <c r="H15" s="373">
        <v>719</v>
      </c>
      <c r="I15" s="373">
        <v>2934</v>
      </c>
    </row>
    <row r="16" spans="1:9" x14ac:dyDescent="0.2">
      <c r="A16" s="372" t="s">
        <v>23</v>
      </c>
      <c r="B16" s="370">
        <f t="shared" ref="B16:I16" si="1">SUM(B12:B15)</f>
        <v>521</v>
      </c>
      <c r="C16" s="370">
        <f t="shared" si="1"/>
        <v>11906</v>
      </c>
      <c r="D16" s="370">
        <f t="shared" si="1"/>
        <v>15411</v>
      </c>
      <c r="E16" s="370">
        <f t="shared" si="1"/>
        <v>27838</v>
      </c>
      <c r="F16" s="370">
        <f t="shared" si="1"/>
        <v>295</v>
      </c>
      <c r="G16" s="370">
        <f t="shared" si="1"/>
        <v>37320</v>
      </c>
      <c r="H16" s="370">
        <f t="shared" si="1"/>
        <v>18288</v>
      </c>
      <c r="I16" s="370">
        <f t="shared" si="1"/>
        <v>55903</v>
      </c>
    </row>
    <row r="17" spans="1:9" ht="13.5" customHeight="1" x14ac:dyDescent="0.2">
      <c r="A17" s="438" t="s">
        <v>387</v>
      </c>
      <c r="B17" s="438"/>
      <c r="C17" s="438"/>
      <c r="D17" s="438"/>
      <c r="E17" s="438"/>
      <c r="F17" s="438"/>
      <c r="G17" s="438"/>
      <c r="H17" s="438"/>
      <c r="I17" s="438"/>
    </row>
    <row r="18" spans="1:9" x14ac:dyDescent="0.2">
      <c r="A18" s="374" t="s">
        <v>386</v>
      </c>
      <c r="B18" s="371" t="s">
        <v>185</v>
      </c>
      <c r="C18" s="371" t="s">
        <v>185</v>
      </c>
      <c r="D18" s="371" t="s">
        <v>185</v>
      </c>
      <c r="E18" s="371" t="s">
        <v>185</v>
      </c>
      <c r="F18" s="375">
        <v>140321</v>
      </c>
      <c r="G18" s="375">
        <v>332847</v>
      </c>
      <c r="H18" s="375">
        <v>156448</v>
      </c>
      <c r="I18" s="375">
        <v>629616</v>
      </c>
    </row>
    <row r="19" spans="1:9" x14ac:dyDescent="0.2">
      <c r="A19" s="374" t="s">
        <v>385</v>
      </c>
      <c r="B19" s="371" t="s">
        <v>185</v>
      </c>
      <c r="C19" s="371" t="s">
        <v>185</v>
      </c>
      <c r="D19" s="371" t="s">
        <v>185</v>
      </c>
      <c r="E19" s="371" t="s">
        <v>185</v>
      </c>
      <c r="F19" s="373">
        <v>49377</v>
      </c>
      <c r="G19" s="373">
        <v>100401</v>
      </c>
      <c r="H19" s="373">
        <v>76859</v>
      </c>
      <c r="I19" s="373">
        <v>226637</v>
      </c>
    </row>
    <row r="20" spans="1:9" x14ac:dyDescent="0.2">
      <c r="A20" s="374" t="s">
        <v>384</v>
      </c>
      <c r="B20" s="371" t="s">
        <v>185</v>
      </c>
      <c r="C20" s="371" t="s">
        <v>185</v>
      </c>
      <c r="D20" s="371" t="s">
        <v>185</v>
      </c>
      <c r="E20" s="371" t="s">
        <v>185</v>
      </c>
      <c r="F20" s="373">
        <v>19630</v>
      </c>
      <c r="G20" s="373">
        <v>42132</v>
      </c>
      <c r="H20" s="373">
        <v>45233</v>
      </c>
      <c r="I20" s="373">
        <v>106995</v>
      </c>
    </row>
    <row r="21" spans="1:9" x14ac:dyDescent="0.2">
      <c r="A21" s="374" t="s">
        <v>383</v>
      </c>
      <c r="B21" s="371" t="s">
        <v>185</v>
      </c>
      <c r="C21" s="371" t="s">
        <v>185</v>
      </c>
      <c r="D21" s="371" t="s">
        <v>185</v>
      </c>
      <c r="E21" s="371" t="s">
        <v>185</v>
      </c>
      <c r="F21" s="373">
        <v>8185</v>
      </c>
      <c r="G21" s="373">
        <v>19005</v>
      </c>
      <c r="H21" s="373">
        <v>26146</v>
      </c>
      <c r="I21" s="373">
        <v>53336</v>
      </c>
    </row>
    <row r="22" spans="1:9" x14ac:dyDescent="0.2">
      <c r="A22" s="374" t="s">
        <v>382</v>
      </c>
      <c r="B22" s="371" t="s">
        <v>185</v>
      </c>
      <c r="C22" s="371" t="s">
        <v>185</v>
      </c>
      <c r="D22" s="371" t="s">
        <v>185</v>
      </c>
      <c r="E22" s="371" t="s">
        <v>185</v>
      </c>
      <c r="F22" s="373">
        <v>6720</v>
      </c>
      <c r="G22" s="373">
        <v>16670</v>
      </c>
      <c r="H22" s="373">
        <v>36644</v>
      </c>
      <c r="I22" s="373">
        <v>60034</v>
      </c>
    </row>
    <row r="23" spans="1:9" x14ac:dyDescent="0.2">
      <c r="A23" s="372" t="s">
        <v>23</v>
      </c>
      <c r="B23" s="371" t="s">
        <v>185</v>
      </c>
      <c r="C23" s="371" t="s">
        <v>185</v>
      </c>
      <c r="D23" s="371" t="s">
        <v>185</v>
      </c>
      <c r="E23" s="371" t="s">
        <v>185</v>
      </c>
      <c r="F23" s="370">
        <f>SUM(F18:F22)</f>
        <v>224233</v>
      </c>
      <c r="G23" s="370">
        <f>SUM(G18:G22)</f>
        <v>511055</v>
      </c>
      <c r="H23" s="370">
        <f>SUM(H18:H22)</f>
        <v>341330</v>
      </c>
      <c r="I23" s="370">
        <f>SUM(I18:I22)</f>
        <v>1076618</v>
      </c>
    </row>
  </sheetData>
  <mergeCells count="6">
    <mergeCell ref="A4:I4"/>
    <mergeCell ref="A11:I11"/>
    <mergeCell ref="A17:I17"/>
    <mergeCell ref="A2:A3"/>
    <mergeCell ref="B2:E2"/>
    <mergeCell ref="F2:I2"/>
  </mergeCells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CA538-94F9-4A52-B5C9-81862C5C03FE}">
  <dimension ref="A1:G37"/>
  <sheetViews>
    <sheetView workbookViewId="0"/>
  </sheetViews>
  <sheetFormatPr defaultRowHeight="15" x14ac:dyDescent="0.25"/>
  <cols>
    <col min="1" max="1" width="26.140625" style="379" bestFit="1" customWidth="1"/>
    <col min="2" max="4" width="9.85546875" style="379" customWidth="1"/>
    <col min="5" max="5" width="9.85546875" style="380" customWidth="1"/>
    <col min="6" max="7" width="10.7109375" style="379" customWidth="1"/>
    <col min="8" max="16384" width="9.140625" style="379"/>
  </cols>
  <sheetData>
    <row r="1" spans="1:7" s="385" customFormat="1" ht="15.75" thickBot="1" x14ac:dyDescent="0.3">
      <c r="A1" s="378" t="s">
        <v>413</v>
      </c>
      <c r="B1" s="377"/>
      <c r="C1" s="377"/>
      <c r="D1" s="377"/>
      <c r="E1" s="377"/>
      <c r="F1" s="377"/>
      <c r="G1" s="377"/>
    </row>
    <row r="2" spans="1:7" ht="12.75" customHeight="1" x14ac:dyDescent="0.25">
      <c r="A2" s="391" t="s">
        <v>412</v>
      </c>
      <c r="B2" s="444" t="s">
        <v>411</v>
      </c>
      <c r="C2" s="444"/>
      <c r="D2" s="444"/>
      <c r="E2" s="444" t="s">
        <v>23</v>
      </c>
      <c r="F2" s="444" t="s">
        <v>206</v>
      </c>
      <c r="G2" s="434"/>
    </row>
    <row r="3" spans="1:7" ht="56.25" x14ac:dyDescent="0.25">
      <c r="A3" s="392"/>
      <c r="B3" s="384" t="s">
        <v>335</v>
      </c>
      <c r="C3" s="384" t="s">
        <v>334</v>
      </c>
      <c r="D3" s="384" t="s">
        <v>333</v>
      </c>
      <c r="E3" s="445"/>
      <c r="F3" s="384" t="s">
        <v>410</v>
      </c>
      <c r="G3" s="309" t="s">
        <v>409</v>
      </c>
    </row>
    <row r="4" spans="1:7" x14ac:dyDescent="0.25">
      <c r="A4" s="443" t="s">
        <v>26</v>
      </c>
      <c r="B4" s="443"/>
      <c r="C4" s="443"/>
      <c r="D4" s="443"/>
      <c r="E4" s="443"/>
      <c r="F4" s="443"/>
      <c r="G4" s="443"/>
    </row>
    <row r="5" spans="1:7" x14ac:dyDescent="0.25">
      <c r="A5" s="210" t="s">
        <v>408</v>
      </c>
      <c r="B5" s="381">
        <v>8</v>
      </c>
      <c r="C5" s="381">
        <v>9</v>
      </c>
      <c r="D5" s="381">
        <v>38</v>
      </c>
      <c r="E5" s="303">
        <v>55</v>
      </c>
      <c r="F5" s="383" t="s">
        <v>313</v>
      </c>
      <c r="G5" s="381">
        <v>55</v>
      </c>
    </row>
    <row r="6" spans="1:7" x14ac:dyDescent="0.25">
      <c r="A6" s="210" t="s">
        <v>407</v>
      </c>
      <c r="B6" s="381">
        <v>4</v>
      </c>
      <c r="C6" s="381">
        <v>0</v>
      </c>
      <c r="D6" s="381">
        <v>49</v>
      </c>
      <c r="E6" s="303">
        <v>53</v>
      </c>
      <c r="F6" s="383" t="s">
        <v>313</v>
      </c>
      <c r="G6" s="381">
        <v>53</v>
      </c>
    </row>
    <row r="7" spans="1:7" x14ac:dyDescent="0.25">
      <c r="A7" s="210" t="s">
        <v>406</v>
      </c>
      <c r="B7" s="381">
        <v>0</v>
      </c>
      <c r="C7" s="381">
        <v>45</v>
      </c>
      <c r="D7" s="381">
        <v>33</v>
      </c>
      <c r="E7" s="303">
        <v>78</v>
      </c>
      <c r="F7" s="383" t="s">
        <v>313</v>
      </c>
      <c r="G7" s="381">
        <v>78</v>
      </c>
    </row>
    <row r="8" spans="1:7" x14ac:dyDescent="0.25">
      <c r="A8" s="210" t="s">
        <v>405</v>
      </c>
      <c r="B8" s="381">
        <v>1</v>
      </c>
      <c r="C8" s="381">
        <v>224</v>
      </c>
      <c r="D8" s="381">
        <v>100</v>
      </c>
      <c r="E8" s="303">
        <v>325</v>
      </c>
      <c r="F8" s="383" t="s">
        <v>313</v>
      </c>
      <c r="G8" s="381">
        <v>325</v>
      </c>
    </row>
    <row r="9" spans="1:7" x14ac:dyDescent="0.25">
      <c r="A9" s="210" t="s">
        <v>404</v>
      </c>
      <c r="B9" s="381">
        <v>7</v>
      </c>
      <c r="C9" s="381">
        <v>27</v>
      </c>
      <c r="D9" s="381">
        <v>43</v>
      </c>
      <c r="E9" s="303">
        <v>77</v>
      </c>
      <c r="F9" s="383" t="s">
        <v>313</v>
      </c>
      <c r="G9" s="381">
        <v>77</v>
      </c>
    </row>
    <row r="10" spans="1:7" x14ac:dyDescent="0.25">
      <c r="A10" s="210" t="s">
        <v>403</v>
      </c>
      <c r="B10" s="381">
        <v>0</v>
      </c>
      <c r="C10" s="381">
        <v>3</v>
      </c>
      <c r="D10" s="381">
        <v>94</v>
      </c>
      <c r="E10" s="303">
        <v>97</v>
      </c>
      <c r="F10" s="383" t="s">
        <v>313</v>
      </c>
      <c r="G10" s="381">
        <v>97</v>
      </c>
    </row>
    <row r="11" spans="1:7" x14ac:dyDescent="0.25">
      <c r="A11" s="210" t="s">
        <v>402</v>
      </c>
      <c r="B11" s="381">
        <v>1</v>
      </c>
      <c r="C11" s="381">
        <v>521</v>
      </c>
      <c r="D11" s="381">
        <v>148</v>
      </c>
      <c r="E11" s="303">
        <v>670</v>
      </c>
      <c r="F11" s="383" t="s">
        <v>313</v>
      </c>
      <c r="G11" s="381">
        <v>670</v>
      </c>
    </row>
    <row r="12" spans="1:7" x14ac:dyDescent="0.25">
      <c r="A12" s="210" t="s">
        <v>401</v>
      </c>
      <c r="B12" s="381">
        <v>2</v>
      </c>
      <c r="C12" s="381">
        <v>45</v>
      </c>
      <c r="D12" s="381">
        <v>23</v>
      </c>
      <c r="E12" s="303">
        <v>70</v>
      </c>
      <c r="F12" s="383" t="s">
        <v>313</v>
      </c>
      <c r="G12" s="381">
        <v>70</v>
      </c>
    </row>
    <row r="13" spans="1:7" x14ac:dyDescent="0.25">
      <c r="A13" s="210" t="s">
        <v>400</v>
      </c>
      <c r="B13" s="381">
        <v>10</v>
      </c>
      <c r="C13" s="381">
        <v>99</v>
      </c>
      <c r="D13" s="381">
        <v>140</v>
      </c>
      <c r="E13" s="303">
        <v>249</v>
      </c>
      <c r="F13" s="383" t="s">
        <v>313</v>
      </c>
      <c r="G13" s="381">
        <v>249</v>
      </c>
    </row>
    <row r="14" spans="1:7" x14ac:dyDescent="0.25">
      <c r="A14" s="210" t="s">
        <v>399</v>
      </c>
      <c r="B14" s="381">
        <v>42</v>
      </c>
      <c r="C14" s="381">
        <v>320</v>
      </c>
      <c r="D14" s="381">
        <v>825</v>
      </c>
      <c r="E14" s="303">
        <v>1187</v>
      </c>
      <c r="F14" s="383" t="s">
        <v>313</v>
      </c>
      <c r="G14" s="381">
        <v>1187</v>
      </c>
    </row>
    <row r="15" spans="1:7" x14ac:dyDescent="0.25">
      <c r="A15" s="210" t="s">
        <v>398</v>
      </c>
      <c r="B15" s="381">
        <v>10</v>
      </c>
      <c r="C15" s="381">
        <v>63</v>
      </c>
      <c r="D15" s="381">
        <v>379</v>
      </c>
      <c r="E15" s="303">
        <v>452</v>
      </c>
      <c r="F15" s="383" t="s">
        <v>313</v>
      </c>
      <c r="G15" s="381">
        <v>452</v>
      </c>
    </row>
    <row r="16" spans="1:7" x14ac:dyDescent="0.25">
      <c r="A16" s="210" t="s">
        <v>397</v>
      </c>
      <c r="B16" s="381">
        <v>0</v>
      </c>
      <c r="C16" s="381">
        <v>9</v>
      </c>
      <c r="D16" s="381">
        <v>21</v>
      </c>
      <c r="E16" s="303">
        <v>30</v>
      </c>
      <c r="F16" s="383" t="s">
        <v>313</v>
      </c>
      <c r="G16" s="381">
        <v>30</v>
      </c>
    </row>
    <row r="17" spans="1:7" ht="34.5" x14ac:dyDescent="0.25">
      <c r="A17" s="382" t="s">
        <v>396</v>
      </c>
      <c r="B17" s="381">
        <v>7</v>
      </c>
      <c r="C17" s="381">
        <v>102</v>
      </c>
      <c r="D17" s="381">
        <v>841</v>
      </c>
      <c r="E17" s="303">
        <v>950</v>
      </c>
      <c r="F17" s="383" t="s">
        <v>313</v>
      </c>
      <c r="G17" s="381">
        <v>950</v>
      </c>
    </row>
    <row r="18" spans="1:7" x14ac:dyDescent="0.25">
      <c r="A18" s="210" t="s">
        <v>395</v>
      </c>
      <c r="B18" s="381">
        <v>2</v>
      </c>
      <c r="C18" s="381">
        <v>6</v>
      </c>
      <c r="D18" s="381">
        <v>9</v>
      </c>
      <c r="E18" s="303">
        <v>17</v>
      </c>
      <c r="F18" s="383" t="s">
        <v>313</v>
      </c>
      <c r="G18" s="381">
        <v>17</v>
      </c>
    </row>
    <row r="19" spans="1:7" x14ac:dyDescent="0.25">
      <c r="A19" s="210" t="s">
        <v>394</v>
      </c>
      <c r="B19" s="381">
        <v>0</v>
      </c>
      <c r="C19" s="381">
        <v>92</v>
      </c>
      <c r="D19" s="381">
        <v>33</v>
      </c>
      <c r="E19" s="303">
        <v>125</v>
      </c>
      <c r="F19" s="383" t="s">
        <v>313</v>
      </c>
      <c r="G19" s="381">
        <v>125</v>
      </c>
    </row>
    <row r="20" spans="1:7" x14ac:dyDescent="0.25">
      <c r="A20" s="210" t="s">
        <v>393</v>
      </c>
      <c r="B20" s="381">
        <v>32</v>
      </c>
      <c r="C20" s="381">
        <v>426</v>
      </c>
      <c r="D20" s="381">
        <v>463</v>
      </c>
      <c r="E20" s="303">
        <v>921</v>
      </c>
      <c r="F20" s="383" t="s">
        <v>313</v>
      </c>
      <c r="G20" s="381">
        <v>921</v>
      </c>
    </row>
    <row r="21" spans="1:7" x14ac:dyDescent="0.25">
      <c r="A21" s="422" t="s">
        <v>25</v>
      </c>
      <c r="B21" s="422"/>
      <c r="C21" s="422"/>
      <c r="D21" s="422"/>
      <c r="E21" s="422"/>
      <c r="F21" s="422"/>
      <c r="G21" s="422"/>
    </row>
    <row r="22" spans="1:7" x14ac:dyDescent="0.25">
      <c r="A22" s="210" t="s">
        <v>408</v>
      </c>
      <c r="B22" s="381">
        <v>1795</v>
      </c>
      <c r="C22" s="381">
        <v>153</v>
      </c>
      <c r="D22" s="381">
        <v>4754</v>
      </c>
      <c r="E22" s="303">
        <v>6702</v>
      </c>
      <c r="F22" s="381">
        <v>4319</v>
      </c>
      <c r="G22" s="381">
        <v>2383</v>
      </c>
    </row>
    <row r="23" spans="1:7" x14ac:dyDescent="0.25">
      <c r="A23" s="210" t="s">
        <v>407</v>
      </c>
      <c r="B23" s="381">
        <v>414</v>
      </c>
      <c r="C23" s="381">
        <v>24</v>
      </c>
      <c r="D23" s="381">
        <v>2808</v>
      </c>
      <c r="E23" s="303">
        <v>3246</v>
      </c>
      <c r="F23" s="381">
        <v>1887</v>
      </c>
      <c r="G23" s="381">
        <v>1359</v>
      </c>
    </row>
    <row r="24" spans="1:7" x14ac:dyDescent="0.25">
      <c r="A24" s="210" t="s">
        <v>406</v>
      </c>
      <c r="B24" s="381">
        <v>196</v>
      </c>
      <c r="C24" s="381">
        <v>6982</v>
      </c>
      <c r="D24" s="381">
        <v>3144</v>
      </c>
      <c r="E24" s="303">
        <v>10322</v>
      </c>
      <c r="F24" s="381">
        <v>6365</v>
      </c>
      <c r="G24" s="381">
        <v>3957</v>
      </c>
    </row>
    <row r="25" spans="1:7" x14ac:dyDescent="0.25">
      <c r="A25" s="210" t="s">
        <v>405</v>
      </c>
      <c r="B25" s="381">
        <v>35</v>
      </c>
      <c r="C25" s="381">
        <v>2968</v>
      </c>
      <c r="D25" s="381">
        <v>872</v>
      </c>
      <c r="E25" s="303">
        <v>3875</v>
      </c>
      <c r="F25" s="381">
        <v>1819</v>
      </c>
      <c r="G25" s="381">
        <v>2056</v>
      </c>
    </row>
    <row r="26" spans="1:7" x14ac:dyDescent="0.25">
      <c r="A26" s="210" t="s">
        <v>404</v>
      </c>
      <c r="B26" s="381">
        <v>1258</v>
      </c>
      <c r="C26" s="381">
        <v>891</v>
      </c>
      <c r="D26" s="381">
        <v>1313</v>
      </c>
      <c r="E26" s="303">
        <v>3462</v>
      </c>
      <c r="F26" s="381">
        <v>1582</v>
      </c>
      <c r="G26" s="381">
        <v>1880</v>
      </c>
    </row>
    <row r="27" spans="1:7" x14ac:dyDescent="0.25">
      <c r="A27" s="210" t="s">
        <v>403</v>
      </c>
      <c r="B27" s="381">
        <v>1</v>
      </c>
      <c r="C27" s="381">
        <v>592</v>
      </c>
      <c r="D27" s="381">
        <v>521</v>
      </c>
      <c r="E27" s="303">
        <v>1114</v>
      </c>
      <c r="F27" s="381">
        <v>516</v>
      </c>
      <c r="G27" s="381">
        <v>598</v>
      </c>
    </row>
    <row r="28" spans="1:7" x14ac:dyDescent="0.25">
      <c r="A28" s="210" t="s">
        <v>402</v>
      </c>
      <c r="B28" s="381">
        <v>3</v>
      </c>
      <c r="C28" s="381">
        <v>1273</v>
      </c>
      <c r="D28" s="381">
        <v>613</v>
      </c>
      <c r="E28" s="303">
        <v>1889</v>
      </c>
      <c r="F28" s="381">
        <v>802</v>
      </c>
      <c r="G28" s="381">
        <v>1087</v>
      </c>
    </row>
    <row r="29" spans="1:7" x14ac:dyDescent="0.25">
      <c r="A29" s="210" t="s">
        <v>401</v>
      </c>
      <c r="B29" s="381">
        <v>6</v>
      </c>
      <c r="C29" s="381">
        <v>226</v>
      </c>
      <c r="D29" s="381">
        <v>101</v>
      </c>
      <c r="E29" s="303">
        <v>333</v>
      </c>
      <c r="F29" s="381">
        <v>155</v>
      </c>
      <c r="G29" s="381">
        <v>178</v>
      </c>
    </row>
    <row r="30" spans="1:7" x14ac:dyDescent="0.25">
      <c r="A30" s="210" t="s">
        <v>400</v>
      </c>
      <c r="B30" s="381">
        <v>69</v>
      </c>
      <c r="C30" s="381">
        <v>567</v>
      </c>
      <c r="D30" s="381">
        <v>351</v>
      </c>
      <c r="E30" s="303">
        <v>987</v>
      </c>
      <c r="F30" s="381">
        <v>547</v>
      </c>
      <c r="G30" s="381">
        <v>440</v>
      </c>
    </row>
    <row r="31" spans="1:7" x14ac:dyDescent="0.25">
      <c r="A31" s="210" t="s">
        <v>399</v>
      </c>
      <c r="B31" s="381">
        <v>141</v>
      </c>
      <c r="C31" s="381">
        <v>1032</v>
      </c>
      <c r="D31" s="381">
        <v>757</v>
      </c>
      <c r="E31" s="303">
        <v>1930</v>
      </c>
      <c r="F31" s="381">
        <v>739</v>
      </c>
      <c r="G31" s="381">
        <v>1191</v>
      </c>
    </row>
    <row r="32" spans="1:7" x14ac:dyDescent="0.25">
      <c r="A32" s="210" t="s">
        <v>398</v>
      </c>
      <c r="B32" s="381">
        <v>132</v>
      </c>
      <c r="C32" s="381">
        <v>555</v>
      </c>
      <c r="D32" s="381">
        <v>965</v>
      </c>
      <c r="E32" s="303">
        <v>1652</v>
      </c>
      <c r="F32" s="381">
        <v>711</v>
      </c>
      <c r="G32" s="381">
        <v>941</v>
      </c>
    </row>
    <row r="33" spans="1:7" x14ac:dyDescent="0.25">
      <c r="A33" s="210" t="s">
        <v>397</v>
      </c>
      <c r="B33" s="381">
        <v>2</v>
      </c>
      <c r="C33" s="381">
        <v>19</v>
      </c>
      <c r="D33" s="381">
        <v>21</v>
      </c>
      <c r="E33" s="303">
        <v>42</v>
      </c>
      <c r="F33" s="381">
        <v>11</v>
      </c>
      <c r="G33" s="381">
        <v>31</v>
      </c>
    </row>
    <row r="34" spans="1:7" ht="34.5" x14ac:dyDescent="0.25">
      <c r="A34" s="382" t="s">
        <v>396</v>
      </c>
      <c r="B34" s="381">
        <v>6</v>
      </c>
      <c r="C34" s="381">
        <v>82</v>
      </c>
      <c r="D34" s="381">
        <v>1130</v>
      </c>
      <c r="E34" s="303">
        <v>1218</v>
      </c>
      <c r="F34" s="381">
        <v>364</v>
      </c>
      <c r="G34" s="381">
        <v>854</v>
      </c>
    </row>
    <row r="35" spans="1:7" x14ac:dyDescent="0.25">
      <c r="A35" s="210" t="s">
        <v>395</v>
      </c>
      <c r="B35" s="381">
        <v>14</v>
      </c>
      <c r="C35" s="381">
        <v>60</v>
      </c>
      <c r="D35" s="381">
        <v>39</v>
      </c>
      <c r="E35" s="303">
        <v>113</v>
      </c>
      <c r="F35" s="381">
        <v>75</v>
      </c>
      <c r="G35" s="381">
        <v>38</v>
      </c>
    </row>
    <row r="36" spans="1:7" x14ac:dyDescent="0.25">
      <c r="A36" s="210" t="s">
        <v>394</v>
      </c>
      <c r="B36" s="381">
        <v>0</v>
      </c>
      <c r="C36" s="381">
        <v>111</v>
      </c>
      <c r="D36" s="381">
        <v>50</v>
      </c>
      <c r="E36" s="303">
        <v>161</v>
      </c>
      <c r="F36" s="381">
        <v>52</v>
      </c>
      <c r="G36" s="381">
        <v>109</v>
      </c>
    </row>
    <row r="37" spans="1:7" x14ac:dyDescent="0.25">
      <c r="A37" s="210" t="s">
        <v>393</v>
      </c>
      <c r="B37" s="381">
        <v>562</v>
      </c>
      <c r="C37" s="381">
        <v>1711</v>
      </c>
      <c r="D37" s="381">
        <v>1194</v>
      </c>
      <c r="E37" s="303">
        <v>3467</v>
      </c>
      <c r="F37" s="381">
        <v>1383</v>
      </c>
      <c r="G37" s="381">
        <v>2084</v>
      </c>
    </row>
  </sheetData>
  <mergeCells count="6">
    <mergeCell ref="A4:G4"/>
    <mergeCell ref="A21:G21"/>
    <mergeCell ref="A2:A3"/>
    <mergeCell ref="B2:D2"/>
    <mergeCell ref="E2:E3"/>
    <mergeCell ref="F2:G2"/>
  </mergeCells>
  <pageMargins left="0.75" right="0.75" top="1" bottom="1" header="0.5" footer="0.5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9F4DA-FF76-4496-A2E9-4FD263254C74}">
  <dimension ref="A1:H15"/>
  <sheetViews>
    <sheetView zoomScaleNormal="100" workbookViewId="0"/>
  </sheetViews>
  <sheetFormatPr defaultRowHeight="11.25" x14ac:dyDescent="0.2"/>
  <cols>
    <col min="1" max="1" width="18.5703125" style="1" customWidth="1"/>
    <col min="2" max="4" width="9.85546875" style="1" customWidth="1"/>
    <col min="5" max="5" width="11.28515625" style="1" customWidth="1"/>
    <col min="6" max="6" width="9.85546875" style="1" customWidth="1"/>
    <col min="7" max="7" width="12.85546875" style="1" customWidth="1"/>
    <col min="8" max="8" width="9.85546875" style="1" customWidth="1"/>
    <col min="9" max="16384" width="9.140625" style="1"/>
  </cols>
  <sheetData>
    <row r="1" spans="1:8" s="23" customFormat="1" ht="12" thickBot="1" x14ac:dyDescent="0.3">
      <c r="A1" s="43" t="s">
        <v>27</v>
      </c>
      <c r="B1" s="42"/>
      <c r="C1" s="42"/>
      <c r="D1" s="42"/>
      <c r="E1" s="42"/>
      <c r="F1" s="42"/>
      <c r="G1" s="41"/>
      <c r="H1" s="41"/>
    </row>
    <row r="2" spans="1:8" x14ac:dyDescent="0.2">
      <c r="A2" s="391" t="s">
        <v>14</v>
      </c>
      <c r="B2" s="390" t="s">
        <v>26</v>
      </c>
      <c r="C2" s="390" t="s">
        <v>25</v>
      </c>
      <c r="D2" s="390" t="s">
        <v>24</v>
      </c>
      <c r="E2" s="390"/>
      <c r="F2" s="388" t="s">
        <v>23</v>
      </c>
      <c r="G2" s="386" t="s">
        <v>22</v>
      </c>
      <c r="H2" s="387"/>
    </row>
    <row r="3" spans="1:8" ht="56.25" x14ac:dyDescent="0.2">
      <c r="A3" s="392"/>
      <c r="B3" s="393"/>
      <c r="C3" s="393"/>
      <c r="D3" s="40" t="s">
        <v>21</v>
      </c>
      <c r="E3" s="40" t="s">
        <v>20</v>
      </c>
      <c r="F3" s="389"/>
      <c r="G3" s="39" t="s">
        <v>19</v>
      </c>
      <c r="H3" s="38" t="s">
        <v>18</v>
      </c>
    </row>
    <row r="4" spans="1:8" s="6" customFormat="1" x14ac:dyDescent="0.2">
      <c r="A4" s="37" t="s">
        <v>13</v>
      </c>
      <c r="B4" s="32">
        <v>1824.8589999999999</v>
      </c>
      <c r="C4" s="32">
        <v>2005.759</v>
      </c>
      <c r="D4" s="33">
        <v>491.63700000000017</v>
      </c>
      <c r="E4" s="35" t="s">
        <v>8</v>
      </c>
      <c r="F4" s="31">
        <v>4322.2550000000001</v>
      </c>
      <c r="G4" s="31">
        <v>4224.6949999999997</v>
      </c>
      <c r="H4" s="31">
        <v>97.56</v>
      </c>
    </row>
    <row r="5" spans="1:8" s="12" customFormat="1" x14ac:dyDescent="0.2">
      <c r="A5" s="34" t="s">
        <v>12</v>
      </c>
      <c r="B5" s="32">
        <v>3.5000000000000003E-2</v>
      </c>
      <c r="C5" s="32">
        <v>41.201000000000001</v>
      </c>
      <c r="D5" s="33">
        <v>40.279000000000003</v>
      </c>
      <c r="E5" s="32">
        <v>15.461</v>
      </c>
      <c r="F5" s="31">
        <v>81.515000000000001</v>
      </c>
      <c r="G5" s="31">
        <v>66.031000000000006</v>
      </c>
      <c r="H5" s="31">
        <v>15.484</v>
      </c>
    </row>
    <row r="6" spans="1:8" s="12" customFormat="1" x14ac:dyDescent="0.2">
      <c r="A6" s="34" t="s">
        <v>17</v>
      </c>
      <c r="B6" s="32">
        <v>21.742000000000001</v>
      </c>
      <c r="C6" s="32">
        <v>61.499000000000002</v>
      </c>
      <c r="D6" s="33">
        <v>9.2049999999999912</v>
      </c>
      <c r="E6" s="35" t="s">
        <v>8</v>
      </c>
      <c r="F6" s="31">
        <v>92.445999999999998</v>
      </c>
      <c r="G6" s="31">
        <v>88.375</v>
      </c>
      <c r="H6" s="31">
        <v>4.0709999999999997</v>
      </c>
    </row>
    <row r="7" spans="1:8" s="12" customFormat="1" x14ac:dyDescent="0.2">
      <c r="A7" s="34" t="s">
        <v>16</v>
      </c>
      <c r="B7" s="32">
        <v>13.451000000000001</v>
      </c>
      <c r="C7" s="32">
        <v>47.09</v>
      </c>
      <c r="D7" s="33">
        <v>21.593999999999994</v>
      </c>
      <c r="E7" s="32">
        <v>0.73</v>
      </c>
      <c r="F7" s="31">
        <v>82.135000000000005</v>
      </c>
      <c r="G7" s="31">
        <v>74.671999999999997</v>
      </c>
      <c r="H7" s="31">
        <v>7.4630000000000001</v>
      </c>
    </row>
    <row r="8" spans="1:8" s="12" customFormat="1" x14ac:dyDescent="0.2">
      <c r="A8" s="34" t="s">
        <v>7</v>
      </c>
      <c r="B8" s="32">
        <v>282.488</v>
      </c>
      <c r="C8" s="32">
        <v>308.74599999999998</v>
      </c>
      <c r="D8" s="33">
        <v>167.64</v>
      </c>
      <c r="E8" s="32">
        <v>74.63</v>
      </c>
      <c r="F8" s="31">
        <v>758.87400000000002</v>
      </c>
      <c r="G8" s="31">
        <v>623.36599999999999</v>
      </c>
      <c r="H8" s="31">
        <v>135.50800000000001</v>
      </c>
    </row>
    <row r="9" spans="1:8" s="6" customFormat="1" ht="12" customHeight="1" x14ac:dyDescent="0.2">
      <c r="A9" s="36" t="s">
        <v>6</v>
      </c>
      <c r="B9" s="28">
        <v>2142.5749999999998</v>
      </c>
      <c r="C9" s="28">
        <v>2464.2950000000001</v>
      </c>
      <c r="D9" s="29">
        <v>730.35500000000002</v>
      </c>
      <c r="E9" s="28">
        <v>91.281999999999996</v>
      </c>
      <c r="F9" s="27">
        <v>5337.2250000000004</v>
      </c>
      <c r="G9" s="27">
        <v>5077.1390000000001</v>
      </c>
      <c r="H9" s="27">
        <v>260.08600000000001</v>
      </c>
    </row>
    <row r="10" spans="1:8" s="12" customFormat="1" x14ac:dyDescent="0.2">
      <c r="A10" s="34" t="s">
        <v>5</v>
      </c>
      <c r="B10" s="32">
        <v>1267.1370000000002</v>
      </c>
      <c r="C10" s="32">
        <v>224.96</v>
      </c>
      <c r="D10" s="33">
        <v>429.63199999999983</v>
      </c>
      <c r="E10" s="35" t="s">
        <v>8</v>
      </c>
      <c r="F10" s="31">
        <v>1921.729</v>
      </c>
      <c r="G10" s="31">
        <v>1852.213</v>
      </c>
      <c r="H10" s="31">
        <v>69.516000000000005</v>
      </c>
    </row>
    <row r="11" spans="1:8" s="12" customFormat="1" x14ac:dyDescent="0.2">
      <c r="A11" s="34" t="s">
        <v>4</v>
      </c>
      <c r="B11" s="32">
        <v>26.763999999999999</v>
      </c>
      <c r="C11" s="32">
        <v>4.827</v>
      </c>
      <c r="D11" s="33">
        <v>33.897000000000006</v>
      </c>
      <c r="E11" s="32">
        <v>22.673999999999999</v>
      </c>
      <c r="F11" s="31">
        <v>65.488</v>
      </c>
      <c r="G11" s="31">
        <v>29.096</v>
      </c>
      <c r="H11" s="31">
        <v>36.392000000000003</v>
      </c>
    </row>
    <row r="12" spans="1:8" s="12" customFormat="1" x14ac:dyDescent="0.2">
      <c r="A12" s="34" t="s">
        <v>3</v>
      </c>
      <c r="B12" s="32">
        <v>24.981999999999999</v>
      </c>
      <c r="C12" s="32">
        <v>4.8090000000000002</v>
      </c>
      <c r="D12" s="33">
        <v>5.6530000000000031</v>
      </c>
      <c r="E12" s="32">
        <v>3.0619999999999998</v>
      </c>
      <c r="F12" s="31">
        <v>35.444000000000003</v>
      </c>
      <c r="G12" s="31">
        <v>29.428999999999998</v>
      </c>
      <c r="H12" s="31">
        <v>6.0149999999999997</v>
      </c>
    </row>
    <row r="13" spans="1:8" s="6" customFormat="1" x14ac:dyDescent="0.2">
      <c r="A13" s="30" t="s">
        <v>2</v>
      </c>
      <c r="B13" s="28">
        <f>B12+B11+B10+B9</f>
        <v>3461.4580000000001</v>
      </c>
      <c r="C13" s="28">
        <v>2698.8910000000001</v>
      </c>
      <c r="D13" s="29">
        <v>1199.5370000000003</v>
      </c>
      <c r="E13" s="28">
        <v>117.018</v>
      </c>
      <c r="F13" s="27">
        <v>7359.8860000000004</v>
      </c>
      <c r="G13" s="27">
        <v>6987.8770000000004</v>
      </c>
      <c r="H13" s="27">
        <v>372.00900000000001</v>
      </c>
    </row>
    <row r="14" spans="1:8" s="12" customFormat="1" x14ac:dyDescent="0.2">
      <c r="A14" s="34" t="s">
        <v>1</v>
      </c>
      <c r="B14" s="32">
        <v>257.03300000000002</v>
      </c>
      <c r="C14" s="32">
        <v>220.899</v>
      </c>
      <c r="D14" s="33">
        <v>1465.5819999999999</v>
      </c>
      <c r="E14" s="32">
        <v>1001.437</v>
      </c>
      <c r="F14" s="31">
        <v>1943.5139999999999</v>
      </c>
      <c r="G14" s="31">
        <v>780.524</v>
      </c>
      <c r="H14" s="31">
        <v>1162.99</v>
      </c>
    </row>
    <row r="15" spans="1:8" s="6" customFormat="1" x14ac:dyDescent="0.2">
      <c r="A15" s="30" t="s">
        <v>0</v>
      </c>
      <c r="B15" s="28">
        <v>3718.491</v>
      </c>
      <c r="C15" s="28">
        <v>2919.79</v>
      </c>
      <c r="D15" s="29">
        <v>2665.1189999999997</v>
      </c>
      <c r="E15" s="28">
        <v>1118.4549999999999</v>
      </c>
      <c r="F15" s="27">
        <v>9303.4</v>
      </c>
      <c r="G15" s="27">
        <v>7768.4009999999998</v>
      </c>
      <c r="H15" s="27">
        <v>1534.999</v>
      </c>
    </row>
  </sheetData>
  <mergeCells count="6">
    <mergeCell ref="G2:H2"/>
    <mergeCell ref="F2:F3"/>
    <mergeCell ref="D2:E2"/>
    <mergeCell ref="A2:A3"/>
    <mergeCell ref="B2:B3"/>
    <mergeCell ref="C2:C3"/>
  </mergeCells>
  <pageMargins left="0.55118110236220474" right="0.55118110236220474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6EC9D-E9BF-41D0-85DF-8C6A2273B223}">
  <dimension ref="A1:H27"/>
  <sheetViews>
    <sheetView zoomScaleNormal="100" workbookViewId="0"/>
  </sheetViews>
  <sheetFormatPr defaultRowHeight="11.25" x14ac:dyDescent="0.2"/>
  <cols>
    <col min="1" max="1" width="6.85546875" style="1" customWidth="1"/>
    <col min="2" max="5" width="11.28515625" style="1" customWidth="1"/>
    <col min="6" max="7" width="11.7109375" style="1" customWidth="1"/>
    <col min="8" max="8" width="11.28515625" style="1" customWidth="1"/>
    <col min="9" max="16384" width="9.140625" style="1"/>
  </cols>
  <sheetData>
    <row r="1" spans="1:8" s="53" customFormat="1" ht="12" thickBot="1" x14ac:dyDescent="0.25">
      <c r="A1" s="26" t="s">
        <v>48</v>
      </c>
      <c r="B1" s="54"/>
      <c r="C1" s="54"/>
      <c r="D1" s="54"/>
      <c r="E1" s="54"/>
      <c r="F1" s="54"/>
      <c r="G1" s="54"/>
      <c r="H1" s="54"/>
    </row>
    <row r="2" spans="1:8" s="51" customFormat="1" x14ac:dyDescent="0.25">
      <c r="A2" s="396" t="s">
        <v>47</v>
      </c>
      <c r="B2" s="401" t="s">
        <v>46</v>
      </c>
      <c r="C2" s="401" t="s">
        <v>45</v>
      </c>
      <c r="D2" s="401" t="s">
        <v>44</v>
      </c>
      <c r="E2" s="401" t="s">
        <v>43</v>
      </c>
      <c r="F2" s="398" t="s">
        <v>22</v>
      </c>
      <c r="G2" s="391"/>
      <c r="H2" s="399" t="s">
        <v>42</v>
      </c>
    </row>
    <row r="3" spans="1:8" s="51" customFormat="1" ht="33.75" x14ac:dyDescent="0.25">
      <c r="A3" s="397"/>
      <c r="B3" s="402"/>
      <c r="C3" s="402"/>
      <c r="D3" s="402"/>
      <c r="E3" s="402"/>
      <c r="F3" s="52" t="s">
        <v>41</v>
      </c>
      <c r="G3" s="52" t="s">
        <v>40</v>
      </c>
      <c r="H3" s="400"/>
    </row>
    <row r="4" spans="1:8" s="12" customFormat="1" x14ac:dyDescent="0.25">
      <c r="A4" s="394" t="s">
        <v>39</v>
      </c>
      <c r="B4" s="394"/>
      <c r="C4" s="394"/>
      <c r="D4" s="394"/>
      <c r="E4" s="394"/>
      <c r="F4" s="394"/>
      <c r="G4" s="394"/>
      <c r="H4" s="394"/>
    </row>
    <row r="5" spans="1:8" s="12" customFormat="1" x14ac:dyDescent="0.25">
      <c r="A5" s="47" t="s">
        <v>37</v>
      </c>
      <c r="B5" s="45">
        <v>132.12076886872416</v>
      </c>
      <c r="C5" s="45">
        <v>98.529152960506096</v>
      </c>
      <c r="D5" s="45">
        <v>115.81180978574048</v>
      </c>
      <c r="E5" s="45">
        <v>111.73870988950772</v>
      </c>
      <c r="F5" s="45">
        <v>113.41961600067549</v>
      </c>
      <c r="G5" s="45">
        <v>111.0303275358022</v>
      </c>
      <c r="H5" s="45">
        <v>123.76903742333478</v>
      </c>
    </row>
    <row r="6" spans="1:8" s="12" customFormat="1" x14ac:dyDescent="0.25">
      <c r="A6" s="47" t="s">
        <v>36</v>
      </c>
      <c r="B6" s="45">
        <v>123.3</v>
      </c>
      <c r="C6" s="45">
        <v>97.737854330911347</v>
      </c>
      <c r="D6" s="45">
        <v>111.4</v>
      </c>
      <c r="E6" s="45">
        <v>115.82013957702856</v>
      </c>
      <c r="F6" s="45">
        <v>123.30557275485576</v>
      </c>
      <c r="G6" s="45">
        <v>113.70381153296121</v>
      </c>
      <c r="H6" s="45">
        <v>97.301120917733201</v>
      </c>
    </row>
    <row r="7" spans="1:8" s="12" customFormat="1" x14ac:dyDescent="0.25">
      <c r="A7" s="47">
        <v>2003</v>
      </c>
      <c r="B7" s="45">
        <v>116.4</v>
      </c>
      <c r="C7" s="45">
        <v>97.7</v>
      </c>
      <c r="D7" s="45">
        <v>108.3</v>
      </c>
      <c r="E7" s="45">
        <v>107.53711888447566</v>
      </c>
      <c r="F7" s="45">
        <v>119.12891026008889</v>
      </c>
      <c r="G7" s="45">
        <v>104.83897682701489</v>
      </c>
      <c r="H7" s="45">
        <v>105.8</v>
      </c>
    </row>
    <row r="8" spans="1:8" s="12" customFormat="1" x14ac:dyDescent="0.25">
      <c r="A8" s="47">
        <v>2004</v>
      </c>
      <c r="B8" s="45">
        <v>172</v>
      </c>
      <c r="C8" s="45">
        <v>88.9</v>
      </c>
      <c r="D8" s="45">
        <v>133.19999999999999</v>
      </c>
      <c r="E8" s="45">
        <v>114.7</v>
      </c>
      <c r="F8" s="45">
        <v>91.02893373957167</v>
      </c>
      <c r="G8" s="45">
        <v>123</v>
      </c>
      <c r="H8" s="45">
        <v>170.4</v>
      </c>
    </row>
    <row r="9" spans="1:8" s="12" customFormat="1" x14ac:dyDescent="0.25">
      <c r="A9" s="47">
        <v>2005</v>
      </c>
      <c r="B9" s="45">
        <v>147.1</v>
      </c>
      <c r="C9" s="45">
        <v>88.2</v>
      </c>
      <c r="D9" s="45">
        <v>120.4</v>
      </c>
      <c r="E9" s="45">
        <v>104.7</v>
      </c>
      <c r="F9" s="45">
        <v>94.7</v>
      </c>
      <c r="G9" s="45">
        <v>109.1</v>
      </c>
      <c r="H9" s="45">
        <v>150.80000000000001</v>
      </c>
    </row>
    <row r="10" spans="1:8" s="12" customFormat="1" x14ac:dyDescent="0.25">
      <c r="A10" s="47">
        <v>2006</v>
      </c>
      <c r="B10" s="45">
        <v>142.6</v>
      </c>
      <c r="C10" s="45">
        <v>86.7</v>
      </c>
      <c r="D10" s="45">
        <v>117.5</v>
      </c>
      <c r="E10" s="45">
        <v>103.2</v>
      </c>
      <c r="F10" s="45">
        <v>99.5</v>
      </c>
      <c r="G10" s="45">
        <v>107.7</v>
      </c>
      <c r="H10" s="45">
        <v>142.80000000000001</v>
      </c>
    </row>
    <row r="11" spans="1:8" s="12" customFormat="1" x14ac:dyDescent="0.25">
      <c r="A11" s="47">
        <v>2007</v>
      </c>
      <c r="B11" s="45">
        <v>116.1</v>
      </c>
      <c r="C11" s="45">
        <v>84.5</v>
      </c>
      <c r="D11" s="45">
        <v>102.9</v>
      </c>
      <c r="E11" s="45">
        <v>101.6</v>
      </c>
      <c r="F11" s="45">
        <v>100.6</v>
      </c>
      <c r="G11" s="45">
        <v>106.6</v>
      </c>
      <c r="H11" s="45">
        <v>89.8</v>
      </c>
    </row>
    <row r="12" spans="1:8" s="12" customFormat="1" x14ac:dyDescent="0.25">
      <c r="A12" s="47" t="s">
        <v>32</v>
      </c>
      <c r="B12" s="45">
        <v>168.1</v>
      </c>
      <c r="C12" s="45">
        <v>82.7</v>
      </c>
      <c r="D12" s="45">
        <v>131.1</v>
      </c>
      <c r="E12" s="45">
        <v>102.5</v>
      </c>
      <c r="F12" s="45">
        <v>113.9</v>
      </c>
      <c r="G12" s="45">
        <v>103.4</v>
      </c>
      <c r="H12" s="45">
        <v>169.7</v>
      </c>
    </row>
    <row r="13" spans="1:8" s="12" customFormat="1" x14ac:dyDescent="0.25">
      <c r="A13" s="47" t="s">
        <v>31</v>
      </c>
      <c r="B13" s="48">
        <v>142.19999999999999</v>
      </c>
      <c r="C13" s="48">
        <v>80.900000000000006</v>
      </c>
      <c r="D13" s="48">
        <v>116.9</v>
      </c>
      <c r="E13" s="45">
        <v>101.9</v>
      </c>
      <c r="F13" s="45">
        <v>120</v>
      </c>
      <c r="G13" s="45">
        <v>102.9</v>
      </c>
      <c r="H13" s="48">
        <v>110.9</v>
      </c>
    </row>
    <row r="14" spans="1:8" s="12" customFormat="1" x14ac:dyDescent="0.25">
      <c r="A14" s="47" t="s">
        <v>30</v>
      </c>
      <c r="B14" s="48">
        <v>119.9</v>
      </c>
      <c r="C14" s="48">
        <v>76.7</v>
      </c>
      <c r="D14" s="48">
        <v>103.5</v>
      </c>
      <c r="E14" s="45">
        <v>94.9</v>
      </c>
      <c r="F14" s="45">
        <v>115.4</v>
      </c>
      <c r="G14" s="45">
        <v>95.9</v>
      </c>
      <c r="H14" s="45">
        <v>81.8</v>
      </c>
    </row>
    <row r="15" spans="1:8" s="12" customFormat="1" x14ac:dyDescent="0.25">
      <c r="A15" s="46" t="s">
        <v>29</v>
      </c>
      <c r="B15" s="45">
        <v>140.4</v>
      </c>
      <c r="C15" s="45">
        <v>77.599999999999994</v>
      </c>
      <c r="D15" s="45">
        <v>114.8</v>
      </c>
      <c r="E15" s="44" t="s">
        <v>28</v>
      </c>
      <c r="F15" s="44" t="s">
        <v>28</v>
      </c>
      <c r="G15" s="44" t="s">
        <v>28</v>
      </c>
      <c r="H15" s="44" t="s">
        <v>28</v>
      </c>
    </row>
    <row r="16" spans="1:8" s="12" customFormat="1" x14ac:dyDescent="0.25">
      <c r="A16" s="395" t="s">
        <v>38</v>
      </c>
      <c r="B16" s="395"/>
      <c r="C16" s="395"/>
      <c r="D16" s="395"/>
      <c r="E16" s="395"/>
      <c r="F16" s="395"/>
      <c r="G16" s="395"/>
      <c r="H16" s="395"/>
    </row>
    <row r="17" spans="1:8" s="12" customFormat="1" x14ac:dyDescent="0.25">
      <c r="A17" s="47" t="s">
        <v>37</v>
      </c>
      <c r="B17" s="49">
        <v>132.1</v>
      </c>
      <c r="C17" s="45">
        <v>98.5</v>
      </c>
      <c r="D17" s="45">
        <v>115.8</v>
      </c>
      <c r="E17" s="45">
        <v>111.73870988950772</v>
      </c>
      <c r="F17" s="45">
        <v>113.41961600067549</v>
      </c>
      <c r="G17" s="45">
        <v>111.0303275358022</v>
      </c>
      <c r="H17" s="45">
        <v>123.76903742333478</v>
      </c>
    </row>
    <row r="18" spans="1:8" s="12" customFormat="1" x14ac:dyDescent="0.25">
      <c r="A18" s="47" t="s">
        <v>36</v>
      </c>
      <c r="B18" s="49">
        <v>93.3</v>
      </c>
      <c r="C18" s="50">
        <v>99.2</v>
      </c>
      <c r="D18" s="50">
        <v>96.2</v>
      </c>
      <c r="E18" s="45">
        <v>103.65265510185031</v>
      </c>
      <c r="F18" s="45">
        <v>108.71626717032916</v>
      </c>
      <c r="G18" s="45">
        <v>102.40788625638966</v>
      </c>
      <c r="H18" s="45">
        <v>78.615074451074747</v>
      </c>
    </row>
    <row r="19" spans="1:8" s="12" customFormat="1" x14ac:dyDescent="0.25">
      <c r="A19" s="47" t="s">
        <v>35</v>
      </c>
      <c r="B19" s="49">
        <v>94.4</v>
      </c>
      <c r="C19" s="45">
        <v>100</v>
      </c>
      <c r="D19" s="45">
        <v>97.2</v>
      </c>
      <c r="E19" s="45">
        <v>92.9</v>
      </c>
      <c r="F19" s="45">
        <v>96.612754475363005</v>
      </c>
      <c r="G19" s="45">
        <v>92.203572961688678</v>
      </c>
      <c r="H19" s="45">
        <v>108.7</v>
      </c>
    </row>
    <row r="20" spans="1:8" s="12" customFormat="1" x14ac:dyDescent="0.25">
      <c r="A20" s="47">
        <v>2004</v>
      </c>
      <c r="B20" s="45">
        <v>147.80000000000001</v>
      </c>
      <c r="C20" s="45">
        <v>91</v>
      </c>
      <c r="D20" s="45">
        <v>123</v>
      </c>
      <c r="E20" s="45">
        <v>106.7</v>
      </c>
      <c r="F20" s="45">
        <v>76.412126612114747</v>
      </c>
      <c r="G20" s="45">
        <v>117.3</v>
      </c>
      <c r="H20" s="45">
        <v>161.19999999999999</v>
      </c>
    </row>
    <row r="21" spans="1:8" s="12" customFormat="1" x14ac:dyDescent="0.25">
      <c r="A21" s="47" t="s">
        <v>34</v>
      </c>
      <c r="B21" s="45">
        <v>85.7</v>
      </c>
      <c r="C21" s="45">
        <v>99.2</v>
      </c>
      <c r="D21" s="45">
        <v>90.4</v>
      </c>
      <c r="E21" s="45">
        <v>91.3</v>
      </c>
      <c r="F21" s="45">
        <v>104</v>
      </c>
      <c r="G21" s="45">
        <v>88.7</v>
      </c>
      <c r="H21" s="45">
        <v>88.5</v>
      </c>
    </row>
    <row r="22" spans="1:8" s="12" customFormat="1" x14ac:dyDescent="0.25">
      <c r="A22" s="47" t="s">
        <v>33</v>
      </c>
      <c r="B22" s="45">
        <v>97</v>
      </c>
      <c r="C22" s="45">
        <v>98.3</v>
      </c>
      <c r="D22" s="45">
        <v>97.5</v>
      </c>
      <c r="E22" s="45">
        <v>98.6</v>
      </c>
      <c r="F22" s="45">
        <v>105.1</v>
      </c>
      <c r="G22" s="45">
        <v>98.7</v>
      </c>
      <c r="H22" s="45">
        <v>94.7</v>
      </c>
    </row>
    <row r="23" spans="1:8" x14ac:dyDescent="0.2">
      <c r="A23" s="47">
        <v>2007</v>
      </c>
      <c r="B23" s="45">
        <v>81.599999999999994</v>
      </c>
      <c r="C23" s="45">
        <v>97.4</v>
      </c>
      <c r="D23" s="45">
        <v>87.6</v>
      </c>
      <c r="E23" s="45">
        <v>98.4</v>
      </c>
      <c r="F23" s="45">
        <v>101.1</v>
      </c>
      <c r="G23" s="45">
        <v>99</v>
      </c>
      <c r="H23" s="45">
        <v>62.9</v>
      </c>
    </row>
    <row r="24" spans="1:8" x14ac:dyDescent="0.2">
      <c r="A24" s="47" t="s">
        <v>32</v>
      </c>
      <c r="B24" s="45">
        <v>144.80000000000001</v>
      </c>
      <c r="C24" s="45">
        <v>98</v>
      </c>
      <c r="D24" s="45">
        <v>127.3</v>
      </c>
      <c r="E24" s="45">
        <v>100.9</v>
      </c>
      <c r="F24" s="45">
        <v>113.3</v>
      </c>
      <c r="G24" s="45">
        <v>96.9</v>
      </c>
      <c r="H24" s="45">
        <v>189.1</v>
      </c>
    </row>
    <row r="25" spans="1:8" x14ac:dyDescent="0.2">
      <c r="A25" s="47" t="s">
        <v>31</v>
      </c>
      <c r="B25" s="45">
        <v>83.4</v>
      </c>
      <c r="C25" s="45">
        <v>97.7</v>
      </c>
      <c r="D25" s="45">
        <v>88.4</v>
      </c>
      <c r="E25" s="45">
        <v>99.4</v>
      </c>
      <c r="F25" s="45">
        <v>105.4</v>
      </c>
      <c r="G25" s="48">
        <v>99.5</v>
      </c>
      <c r="H25" s="48">
        <v>65.5</v>
      </c>
    </row>
    <row r="26" spans="1:8" x14ac:dyDescent="0.2">
      <c r="A26" s="47" t="s">
        <v>30</v>
      </c>
      <c r="B26" s="45">
        <v>84.3</v>
      </c>
      <c r="C26" s="45">
        <v>94.8</v>
      </c>
      <c r="D26" s="45">
        <v>88.5</v>
      </c>
      <c r="E26" s="45">
        <v>93.1</v>
      </c>
      <c r="F26" s="45">
        <v>96.1</v>
      </c>
      <c r="G26" s="45">
        <v>93.2</v>
      </c>
      <c r="H26" s="45">
        <v>73.8</v>
      </c>
    </row>
    <row r="27" spans="1:8" x14ac:dyDescent="0.2">
      <c r="A27" s="46" t="s">
        <v>29</v>
      </c>
      <c r="B27" s="45">
        <v>117.1</v>
      </c>
      <c r="C27" s="45">
        <v>101.2</v>
      </c>
      <c r="D27" s="45">
        <v>110.9</v>
      </c>
      <c r="E27" s="44" t="s">
        <v>28</v>
      </c>
      <c r="F27" s="44" t="s">
        <v>28</v>
      </c>
      <c r="G27" s="44" t="s">
        <v>28</v>
      </c>
      <c r="H27" s="44" t="s">
        <v>28</v>
      </c>
    </row>
  </sheetData>
  <mergeCells count="9">
    <mergeCell ref="A4:H4"/>
    <mergeCell ref="A16:H16"/>
    <mergeCell ref="A2:A3"/>
    <mergeCell ref="F2:G2"/>
    <mergeCell ref="H2:H3"/>
    <mergeCell ref="E2:E3"/>
    <mergeCell ref="D2:D3"/>
    <mergeCell ref="C2:C3"/>
    <mergeCell ref="B2:B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443EB-FD64-419F-A0E2-82996DB9F825}">
  <dimension ref="A1:I27"/>
  <sheetViews>
    <sheetView zoomScaleNormal="100" workbookViewId="0"/>
  </sheetViews>
  <sheetFormatPr defaultRowHeight="11.25" x14ac:dyDescent="0.2"/>
  <cols>
    <col min="1" max="1" width="6.140625" style="1" customWidth="1"/>
    <col min="2" max="5" width="10.28515625" style="1" customWidth="1"/>
    <col min="6" max="9" width="10.28515625" style="55" customWidth="1"/>
    <col min="10" max="16384" width="9.140625" style="1"/>
  </cols>
  <sheetData>
    <row r="1" spans="1:9" s="53" customFormat="1" ht="12" thickBot="1" x14ac:dyDescent="0.25">
      <c r="A1" s="26" t="s">
        <v>54</v>
      </c>
      <c r="B1" s="62"/>
      <c r="C1" s="62"/>
      <c r="D1" s="62"/>
      <c r="E1" s="62"/>
      <c r="F1" s="62"/>
      <c r="G1" s="62"/>
      <c r="H1" s="62"/>
      <c r="I1" s="62"/>
    </row>
    <row r="2" spans="1:9" s="60" customFormat="1" x14ac:dyDescent="0.25">
      <c r="A2" s="404" t="s">
        <v>47</v>
      </c>
      <c r="B2" s="401" t="s">
        <v>46</v>
      </c>
      <c r="C2" s="406" t="s">
        <v>22</v>
      </c>
      <c r="D2" s="406"/>
      <c r="E2" s="406"/>
      <c r="F2" s="401" t="s">
        <v>45</v>
      </c>
      <c r="G2" s="406" t="s">
        <v>22</v>
      </c>
      <c r="H2" s="406"/>
      <c r="I2" s="399" t="s">
        <v>23</v>
      </c>
    </row>
    <row r="3" spans="1:9" s="60" customFormat="1" ht="34.5" customHeight="1" x14ac:dyDescent="0.25">
      <c r="A3" s="405"/>
      <c r="B3" s="402"/>
      <c r="C3" s="52" t="s">
        <v>53</v>
      </c>
      <c r="D3" s="52" t="s">
        <v>52</v>
      </c>
      <c r="E3" s="61" t="s">
        <v>51</v>
      </c>
      <c r="F3" s="402"/>
      <c r="G3" s="52" t="s">
        <v>50</v>
      </c>
      <c r="H3" s="52" t="s">
        <v>49</v>
      </c>
      <c r="I3" s="400"/>
    </row>
    <row r="4" spans="1:9" s="12" customFormat="1" x14ac:dyDescent="0.25">
      <c r="A4" s="394" t="s">
        <v>39</v>
      </c>
      <c r="B4" s="394"/>
      <c r="C4" s="394"/>
      <c r="D4" s="394"/>
      <c r="E4" s="394"/>
      <c r="F4" s="394"/>
      <c r="G4" s="394"/>
      <c r="H4" s="394"/>
      <c r="I4" s="394"/>
    </row>
    <row r="5" spans="1:9" s="12" customFormat="1" x14ac:dyDescent="0.2">
      <c r="A5" s="59">
        <v>2001</v>
      </c>
      <c r="B5" s="56">
        <v>127.8</v>
      </c>
      <c r="C5" s="56">
        <v>125</v>
      </c>
      <c r="D5" s="56">
        <v>130.6</v>
      </c>
      <c r="E5" s="56">
        <v>96.2</v>
      </c>
      <c r="F5" s="56">
        <v>98.7</v>
      </c>
      <c r="G5" s="56">
        <v>98.5</v>
      </c>
      <c r="H5" s="56">
        <v>99</v>
      </c>
      <c r="I5" s="56">
        <v>110.1</v>
      </c>
    </row>
    <row r="6" spans="1:9" s="12" customFormat="1" x14ac:dyDescent="0.2">
      <c r="A6" s="59">
        <v>2002</v>
      </c>
      <c r="B6" s="56">
        <f t="shared" ref="B6:B15" si="0">+B5*B18/100</f>
        <v>121.6656</v>
      </c>
      <c r="C6" s="56">
        <f t="shared" ref="C6:C15" si="1">+C5*C18/100</f>
        <v>121.5</v>
      </c>
      <c r="D6" s="56">
        <f t="shared" ref="D6:D15" si="2">+D5*D18/100</f>
        <v>166.64559999999997</v>
      </c>
      <c r="E6" s="56">
        <f t="shared" ref="E6:E15" si="3">+E5*E18/100</f>
        <v>94.757000000000005</v>
      </c>
      <c r="F6" s="56">
        <f t="shared" ref="F6:F15" si="4">+F5*F18/100</f>
        <v>101.1675</v>
      </c>
      <c r="G6" s="56">
        <f t="shared" ref="G6:G15" si="5">+G5*G18/100</f>
        <v>100.47</v>
      </c>
      <c r="H6" s="56">
        <f t="shared" ref="H6:H15" si="6">+H5*H18/100</f>
        <v>102.267</v>
      </c>
      <c r="I6" s="56">
        <f t="shared" ref="I6:I15" si="7">+I5*I18/100</f>
        <v>108.77879999999999</v>
      </c>
    </row>
    <row r="7" spans="1:9" s="12" customFormat="1" x14ac:dyDescent="0.2">
      <c r="A7" s="57">
        <v>2003</v>
      </c>
      <c r="B7" s="56">
        <f t="shared" si="0"/>
        <v>124.46390879999998</v>
      </c>
      <c r="C7" s="56">
        <f t="shared" si="1"/>
        <v>111.294</v>
      </c>
      <c r="D7" s="56">
        <f t="shared" si="2"/>
        <v>181.81034959999997</v>
      </c>
      <c r="E7" s="56">
        <f t="shared" si="3"/>
        <v>114.56121300000001</v>
      </c>
      <c r="F7" s="56">
        <f t="shared" si="4"/>
        <v>109.36206749999999</v>
      </c>
      <c r="G7" s="56">
        <f t="shared" si="5"/>
        <v>115.74144</v>
      </c>
      <c r="H7" s="56">
        <f t="shared" si="6"/>
        <v>96.02871300000001</v>
      </c>
      <c r="I7" s="56">
        <f t="shared" si="7"/>
        <v>115.1967492</v>
      </c>
    </row>
    <row r="8" spans="1:9" s="12" customFormat="1" x14ac:dyDescent="0.2">
      <c r="A8" s="57">
        <v>2004</v>
      </c>
      <c r="B8" s="56">
        <f t="shared" si="0"/>
        <v>144.75152593439998</v>
      </c>
      <c r="C8" s="56">
        <f t="shared" si="1"/>
        <v>133.88668200000001</v>
      </c>
      <c r="D8" s="56">
        <f t="shared" si="2"/>
        <v>144.72103828159996</v>
      </c>
      <c r="E8" s="56">
        <f t="shared" si="3"/>
        <v>118.45629424200003</v>
      </c>
      <c r="F8" s="56">
        <f t="shared" si="4"/>
        <v>98.097774547499995</v>
      </c>
      <c r="G8" s="56">
        <f t="shared" si="5"/>
        <v>102.31543296</v>
      </c>
      <c r="H8" s="56">
        <f t="shared" si="6"/>
        <v>88.922588238000003</v>
      </c>
      <c r="I8" s="56">
        <f t="shared" si="7"/>
        <v>115.54233944759999</v>
      </c>
    </row>
    <row r="9" spans="1:9" s="12" customFormat="1" x14ac:dyDescent="0.2">
      <c r="A9" s="57">
        <v>2005</v>
      </c>
      <c r="B9" s="56">
        <f t="shared" si="0"/>
        <v>131.57913707436958</v>
      </c>
      <c r="C9" s="56">
        <f t="shared" si="1"/>
        <v>125.71959439800001</v>
      </c>
      <c r="D9" s="56">
        <f t="shared" si="2"/>
        <v>133.57751833391677</v>
      </c>
      <c r="E9" s="56">
        <f t="shared" si="3"/>
        <v>67.757000306424018</v>
      </c>
      <c r="F9" s="56">
        <f t="shared" si="4"/>
        <v>92.408103623744992</v>
      </c>
      <c r="G9" s="56">
        <f t="shared" si="5"/>
        <v>93.107043993600001</v>
      </c>
      <c r="H9" s="56">
        <f t="shared" si="6"/>
        <v>88.922588238000003</v>
      </c>
      <c r="I9" s="56">
        <f t="shared" si="7"/>
        <v>106.76112164958241</v>
      </c>
    </row>
    <row r="10" spans="1:9" s="12" customFormat="1" x14ac:dyDescent="0.2">
      <c r="A10" s="57">
        <v>2006</v>
      </c>
      <c r="B10" s="56">
        <f t="shared" si="0"/>
        <v>116.31595717374272</v>
      </c>
      <c r="C10" s="56">
        <f t="shared" si="1"/>
        <v>121.94800656606002</v>
      </c>
      <c r="D10" s="56">
        <f t="shared" si="2"/>
        <v>128.23441760056011</v>
      </c>
      <c r="E10" s="56">
        <f t="shared" si="3"/>
        <v>75.752326342582052</v>
      </c>
      <c r="F10" s="56">
        <f t="shared" si="4"/>
        <v>90.652349654893825</v>
      </c>
      <c r="G10" s="56">
        <f t="shared" si="5"/>
        <v>97.20375392931841</v>
      </c>
      <c r="H10" s="56">
        <f t="shared" si="6"/>
        <v>75.495277414062016</v>
      </c>
      <c r="I10" s="56">
        <f t="shared" si="7"/>
        <v>99.714887620709973</v>
      </c>
    </row>
    <row r="11" spans="1:9" s="12" customFormat="1" x14ac:dyDescent="0.2">
      <c r="A11" s="47">
        <v>2007</v>
      </c>
      <c r="B11" s="56">
        <f t="shared" si="0"/>
        <v>109.91857952918686</v>
      </c>
      <c r="C11" s="56">
        <f t="shared" si="1"/>
        <v>98.046197279112263</v>
      </c>
      <c r="D11" s="56">
        <f t="shared" si="2"/>
        <v>146.18723606463854</v>
      </c>
      <c r="E11" s="56">
        <f t="shared" si="3"/>
        <v>60.601861074065638</v>
      </c>
      <c r="F11" s="56">
        <f t="shared" si="4"/>
        <v>97.179318830046171</v>
      </c>
      <c r="G11" s="56">
        <f t="shared" si="5"/>
        <v>103.03597916507752</v>
      </c>
      <c r="H11" s="56">
        <f t="shared" si="6"/>
        <v>83.195795710296352</v>
      </c>
      <c r="I11" s="56">
        <f t="shared" si="7"/>
        <v>101.21061093502063</v>
      </c>
    </row>
    <row r="12" spans="1:9" s="12" customFormat="1" x14ac:dyDescent="0.2">
      <c r="A12" s="47" t="s">
        <v>32</v>
      </c>
      <c r="B12" s="56">
        <f t="shared" si="0"/>
        <v>119.59141452775529</v>
      </c>
      <c r="C12" s="56">
        <f t="shared" si="1"/>
        <v>119.0280834968423</v>
      </c>
      <c r="D12" s="56">
        <f t="shared" si="2"/>
        <v>131.56851245817469</v>
      </c>
      <c r="E12" s="56">
        <f t="shared" si="3"/>
        <v>116.84038815079856</v>
      </c>
      <c r="F12" s="56">
        <f t="shared" si="4"/>
        <v>93.292146076844332</v>
      </c>
      <c r="G12" s="56">
        <f t="shared" si="5"/>
        <v>96.029532581852251</v>
      </c>
      <c r="H12" s="56">
        <f t="shared" si="6"/>
        <v>85.69166958160524</v>
      </c>
      <c r="I12" s="56">
        <f t="shared" si="7"/>
        <v>102.72877009904595</v>
      </c>
    </row>
    <row r="13" spans="1:9" s="12" customFormat="1" x14ac:dyDescent="0.2">
      <c r="A13" s="47" t="s">
        <v>31</v>
      </c>
      <c r="B13" s="56">
        <f t="shared" si="0"/>
        <v>127.84322213017042</v>
      </c>
      <c r="C13" s="56">
        <f t="shared" si="1"/>
        <v>137.71549260584655</v>
      </c>
      <c r="D13" s="56">
        <f t="shared" si="2"/>
        <v>116.96440757531731</v>
      </c>
      <c r="E13" s="56">
        <f t="shared" si="3"/>
        <v>113.8025380588778</v>
      </c>
      <c r="F13" s="56">
        <f t="shared" si="4"/>
        <v>84.242807907390429</v>
      </c>
      <c r="G13" s="56">
        <f t="shared" si="5"/>
        <v>87.290845116903711</v>
      </c>
      <c r="H13" s="56">
        <f t="shared" si="6"/>
        <v>76.265585927628663</v>
      </c>
      <c r="I13" s="56">
        <f t="shared" si="7"/>
        <v>102.42058378874881</v>
      </c>
    </row>
    <row r="14" spans="1:9" s="12" customFormat="1" x14ac:dyDescent="0.2">
      <c r="A14" s="47" t="s">
        <v>30</v>
      </c>
      <c r="B14" s="56">
        <f t="shared" si="0"/>
        <v>96.649475930408826</v>
      </c>
      <c r="C14" s="56">
        <f t="shared" si="1"/>
        <v>110.0346785920714</v>
      </c>
      <c r="D14" s="56">
        <f t="shared" si="2"/>
        <v>72.75186151184738</v>
      </c>
      <c r="E14" s="56">
        <f t="shared" si="3"/>
        <v>72.947426895740662</v>
      </c>
      <c r="F14" s="56">
        <f t="shared" si="4"/>
        <v>81.547038054353933</v>
      </c>
      <c r="G14" s="56">
        <f t="shared" si="5"/>
        <v>87.901881032722031</v>
      </c>
      <c r="H14" s="56">
        <f t="shared" si="6"/>
        <v>67.418777960023746</v>
      </c>
      <c r="I14" s="56">
        <f t="shared" si="7"/>
        <v>87.774440306957729</v>
      </c>
    </row>
    <row r="15" spans="1:9" s="12" customFormat="1" x14ac:dyDescent="0.2">
      <c r="A15" s="46" t="s">
        <v>29</v>
      </c>
      <c r="B15" s="56">
        <f t="shared" si="0"/>
        <v>90.56055894679308</v>
      </c>
      <c r="C15" s="56">
        <f t="shared" si="1"/>
        <v>96.50041312524661</v>
      </c>
      <c r="D15" s="56">
        <f t="shared" si="2"/>
        <v>84.683166799790357</v>
      </c>
      <c r="E15" s="56">
        <f t="shared" si="3"/>
        <v>53.689306195265125</v>
      </c>
      <c r="F15" s="56">
        <f t="shared" si="4"/>
        <v>86.032125147343393</v>
      </c>
      <c r="G15" s="56">
        <f t="shared" si="5"/>
        <v>92.121171322292682</v>
      </c>
      <c r="H15" s="56">
        <f t="shared" si="6"/>
        <v>72.475186307025524</v>
      </c>
      <c r="I15" s="56">
        <f t="shared" si="7"/>
        <v>87.949989187571646</v>
      </c>
    </row>
    <row r="16" spans="1:9" s="12" customFormat="1" x14ac:dyDescent="0.25">
      <c r="A16" s="403" t="s">
        <v>38</v>
      </c>
      <c r="B16" s="403"/>
      <c r="C16" s="403"/>
      <c r="D16" s="403"/>
      <c r="E16" s="403"/>
      <c r="F16" s="403"/>
      <c r="G16" s="403"/>
      <c r="H16" s="403"/>
      <c r="I16" s="403"/>
    </row>
    <row r="17" spans="1:9" s="12" customFormat="1" x14ac:dyDescent="0.25">
      <c r="A17" s="59">
        <v>2001</v>
      </c>
      <c r="B17" s="58">
        <v>127.8</v>
      </c>
      <c r="C17" s="58">
        <v>125</v>
      </c>
      <c r="D17" s="58">
        <v>130.6</v>
      </c>
      <c r="E17" s="58">
        <v>96.2</v>
      </c>
      <c r="F17" s="58">
        <v>98.7</v>
      </c>
      <c r="G17" s="58">
        <v>98.5</v>
      </c>
      <c r="H17" s="58">
        <v>99</v>
      </c>
      <c r="I17" s="58">
        <v>110.1</v>
      </c>
    </row>
    <row r="18" spans="1:9" s="12" customFormat="1" x14ac:dyDescent="0.25">
      <c r="A18" s="59">
        <v>2002</v>
      </c>
      <c r="B18" s="58">
        <v>95.2</v>
      </c>
      <c r="C18" s="58">
        <v>97.2</v>
      </c>
      <c r="D18" s="58">
        <v>127.6</v>
      </c>
      <c r="E18" s="58">
        <v>98.5</v>
      </c>
      <c r="F18" s="58">
        <v>102.5</v>
      </c>
      <c r="G18" s="58">
        <v>102</v>
      </c>
      <c r="H18" s="58">
        <v>103.3</v>
      </c>
      <c r="I18" s="58">
        <v>98.8</v>
      </c>
    </row>
    <row r="19" spans="1:9" s="12" customFormat="1" x14ac:dyDescent="0.25">
      <c r="A19" s="57">
        <v>2003</v>
      </c>
      <c r="B19" s="58">
        <v>102.3</v>
      </c>
      <c r="C19" s="58">
        <v>91.6</v>
      </c>
      <c r="D19" s="58">
        <v>109.1</v>
      </c>
      <c r="E19" s="58">
        <v>120.9</v>
      </c>
      <c r="F19" s="58">
        <v>108.1</v>
      </c>
      <c r="G19" s="58">
        <v>115.2</v>
      </c>
      <c r="H19" s="58">
        <v>93.9</v>
      </c>
      <c r="I19" s="58">
        <v>105.9</v>
      </c>
    </row>
    <row r="20" spans="1:9" s="12" customFormat="1" x14ac:dyDescent="0.25">
      <c r="A20" s="57">
        <v>2004</v>
      </c>
      <c r="B20" s="58">
        <v>116.3</v>
      </c>
      <c r="C20" s="58">
        <v>120.3</v>
      </c>
      <c r="D20" s="58">
        <v>79.599999999999994</v>
      </c>
      <c r="E20" s="58">
        <v>103.4</v>
      </c>
      <c r="F20" s="58">
        <v>89.7</v>
      </c>
      <c r="G20" s="58">
        <v>88.4</v>
      </c>
      <c r="H20" s="58">
        <v>92.6</v>
      </c>
      <c r="I20" s="58">
        <v>100.3</v>
      </c>
    </row>
    <row r="21" spans="1:9" s="12" customFormat="1" x14ac:dyDescent="0.2">
      <c r="A21" s="57">
        <v>2005</v>
      </c>
      <c r="B21" s="56">
        <v>90.9</v>
      </c>
      <c r="C21" s="56">
        <v>93.9</v>
      </c>
      <c r="D21" s="56">
        <v>92.3</v>
      </c>
      <c r="E21" s="56">
        <v>57.2</v>
      </c>
      <c r="F21" s="56">
        <v>94.2</v>
      </c>
      <c r="G21" s="56">
        <v>91</v>
      </c>
      <c r="H21" s="56">
        <v>100</v>
      </c>
      <c r="I21" s="56">
        <v>92.4</v>
      </c>
    </row>
    <row r="22" spans="1:9" s="12" customFormat="1" x14ac:dyDescent="0.2">
      <c r="A22" s="57">
        <v>2006</v>
      </c>
      <c r="B22" s="56">
        <v>88.4</v>
      </c>
      <c r="C22" s="56">
        <v>97</v>
      </c>
      <c r="D22" s="56">
        <v>96</v>
      </c>
      <c r="E22" s="56">
        <v>111.8</v>
      </c>
      <c r="F22" s="56">
        <v>98.1</v>
      </c>
      <c r="G22" s="56">
        <v>104.4</v>
      </c>
      <c r="H22" s="56">
        <v>84.9</v>
      </c>
      <c r="I22" s="56">
        <v>93.4</v>
      </c>
    </row>
    <row r="23" spans="1:9" x14ac:dyDescent="0.2">
      <c r="A23" s="47">
        <v>2007</v>
      </c>
      <c r="B23" s="56">
        <v>94.5</v>
      </c>
      <c r="C23" s="56">
        <v>80.400000000000006</v>
      </c>
      <c r="D23" s="56">
        <v>114</v>
      </c>
      <c r="E23" s="56">
        <v>80</v>
      </c>
      <c r="F23" s="56">
        <v>107.2</v>
      </c>
      <c r="G23" s="56">
        <v>106</v>
      </c>
      <c r="H23" s="56">
        <v>110.2</v>
      </c>
      <c r="I23" s="56">
        <v>101.5</v>
      </c>
    </row>
    <row r="24" spans="1:9" x14ac:dyDescent="0.2">
      <c r="A24" s="47" t="s">
        <v>32</v>
      </c>
      <c r="B24" s="56">
        <v>108.8</v>
      </c>
      <c r="C24" s="56">
        <v>121.4</v>
      </c>
      <c r="D24" s="56">
        <v>90</v>
      </c>
      <c r="E24" s="56">
        <v>192.8</v>
      </c>
      <c r="F24" s="56">
        <v>96</v>
      </c>
      <c r="G24" s="56">
        <v>93.2</v>
      </c>
      <c r="H24" s="56">
        <v>103</v>
      </c>
      <c r="I24" s="56">
        <v>101.5</v>
      </c>
    </row>
    <row r="25" spans="1:9" x14ac:dyDescent="0.2">
      <c r="A25" s="47" t="s">
        <v>31</v>
      </c>
      <c r="B25" s="56">
        <v>106.9</v>
      </c>
      <c r="C25" s="56">
        <v>115.7</v>
      </c>
      <c r="D25" s="56">
        <v>88.9</v>
      </c>
      <c r="E25" s="56">
        <v>97.4</v>
      </c>
      <c r="F25" s="56">
        <v>90.3</v>
      </c>
      <c r="G25" s="56">
        <v>90.9</v>
      </c>
      <c r="H25" s="56">
        <v>89</v>
      </c>
      <c r="I25" s="56">
        <v>99.7</v>
      </c>
    </row>
    <row r="26" spans="1:9" x14ac:dyDescent="0.2">
      <c r="A26" s="47" t="s">
        <v>30</v>
      </c>
      <c r="B26" s="56">
        <v>75.599999999999994</v>
      </c>
      <c r="C26" s="56">
        <v>79.900000000000006</v>
      </c>
      <c r="D26" s="56">
        <v>62.2</v>
      </c>
      <c r="E26" s="56">
        <v>64.099999999999994</v>
      </c>
      <c r="F26" s="56">
        <v>96.8</v>
      </c>
      <c r="G26" s="56">
        <v>100.7</v>
      </c>
      <c r="H26" s="56">
        <v>88.4</v>
      </c>
      <c r="I26" s="56">
        <v>85.7</v>
      </c>
    </row>
    <row r="27" spans="1:9" x14ac:dyDescent="0.2">
      <c r="A27" s="46" t="s">
        <v>29</v>
      </c>
      <c r="B27" s="56">
        <v>93.7</v>
      </c>
      <c r="C27" s="56">
        <v>87.7</v>
      </c>
      <c r="D27" s="56">
        <v>116.4</v>
      </c>
      <c r="E27" s="56">
        <v>73.599999999999994</v>
      </c>
      <c r="F27" s="56">
        <v>105.5</v>
      </c>
      <c r="G27" s="56">
        <v>104.8</v>
      </c>
      <c r="H27" s="56">
        <v>107.5</v>
      </c>
      <c r="I27" s="56">
        <v>100.2</v>
      </c>
    </row>
  </sheetData>
  <mergeCells count="8">
    <mergeCell ref="A4:I4"/>
    <mergeCell ref="A16:I16"/>
    <mergeCell ref="I2:I3"/>
    <mergeCell ref="F2:F3"/>
    <mergeCell ref="B2:B3"/>
    <mergeCell ref="A2:A3"/>
    <mergeCell ref="C2:E2"/>
    <mergeCell ref="G2:H2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4224C-D57A-4353-9F60-3258236A9F09}">
  <dimension ref="A1:E36"/>
  <sheetViews>
    <sheetView zoomScaleNormal="100" workbookViewId="0"/>
  </sheetViews>
  <sheetFormatPr defaultRowHeight="11.25" x14ac:dyDescent="0.2"/>
  <cols>
    <col min="1" max="1" width="23" style="1" customWidth="1"/>
    <col min="2" max="5" width="10.140625" style="1" customWidth="1"/>
    <col min="6" max="16384" width="9.140625" style="1"/>
  </cols>
  <sheetData>
    <row r="1" spans="1:5" s="53" customFormat="1" ht="12" thickBot="1" x14ac:dyDescent="0.25">
      <c r="A1" s="26" t="s">
        <v>90</v>
      </c>
      <c r="B1" s="92"/>
    </row>
    <row r="2" spans="1:5" s="53" customFormat="1" x14ac:dyDescent="0.2">
      <c r="A2" s="91" t="s">
        <v>89</v>
      </c>
      <c r="B2" s="90">
        <v>2000</v>
      </c>
      <c r="C2" s="19">
        <v>2009</v>
      </c>
      <c r="D2" s="20">
        <v>2010</v>
      </c>
      <c r="E2" s="89">
        <v>2011</v>
      </c>
    </row>
    <row r="3" spans="1:5" s="53" customFormat="1" x14ac:dyDescent="0.2">
      <c r="A3" s="88" t="s">
        <v>88</v>
      </c>
      <c r="B3" s="87"/>
    </row>
    <row r="4" spans="1:5" s="6" customFormat="1" x14ac:dyDescent="0.2">
      <c r="A4" s="76" t="s">
        <v>87</v>
      </c>
      <c r="B4" s="84">
        <v>2062</v>
      </c>
      <c r="C4" s="64">
        <v>3425</v>
      </c>
      <c r="D4" s="64">
        <v>3100</v>
      </c>
      <c r="E4" s="63">
        <v>2789</v>
      </c>
    </row>
    <row r="5" spans="1:5" s="6" customFormat="1" x14ac:dyDescent="0.2">
      <c r="A5" s="67" t="s">
        <v>86</v>
      </c>
      <c r="B5" s="84">
        <v>2135</v>
      </c>
      <c r="C5" s="64">
        <v>2273</v>
      </c>
      <c r="D5" s="64">
        <v>1663</v>
      </c>
      <c r="E5" s="63">
        <v>1312</v>
      </c>
    </row>
    <row r="6" spans="1:5" s="6" customFormat="1" x14ac:dyDescent="0.2">
      <c r="A6" s="76" t="s">
        <v>85</v>
      </c>
      <c r="B6" s="78">
        <v>215</v>
      </c>
      <c r="C6" s="64">
        <v>274</v>
      </c>
      <c r="D6" s="64">
        <v>205</v>
      </c>
      <c r="E6" s="63">
        <v>171</v>
      </c>
    </row>
    <row r="7" spans="1:5" s="6" customFormat="1" x14ac:dyDescent="0.2">
      <c r="A7" s="86" t="s">
        <v>84</v>
      </c>
      <c r="B7" s="78">
        <v>41</v>
      </c>
      <c r="C7" s="64">
        <v>22</v>
      </c>
      <c r="D7" s="64">
        <v>14</v>
      </c>
      <c r="E7" s="63">
        <v>15</v>
      </c>
    </row>
    <row r="8" spans="1:5" s="6" customFormat="1" x14ac:dyDescent="0.2">
      <c r="A8" s="80" t="s">
        <v>83</v>
      </c>
      <c r="B8" s="78">
        <v>306</v>
      </c>
      <c r="C8" s="64">
        <v>598</v>
      </c>
      <c r="D8" s="64">
        <v>354</v>
      </c>
      <c r="E8" s="63">
        <v>379</v>
      </c>
    </row>
    <row r="9" spans="1:5" s="6" customFormat="1" x14ac:dyDescent="0.2">
      <c r="A9" s="80" t="s">
        <v>82</v>
      </c>
      <c r="B9" s="78">
        <v>141</v>
      </c>
      <c r="C9" s="64">
        <v>264</v>
      </c>
      <c r="D9" s="64">
        <v>209</v>
      </c>
      <c r="E9" s="63">
        <v>137</v>
      </c>
    </row>
    <row r="10" spans="1:5" s="6" customFormat="1" x14ac:dyDescent="0.2">
      <c r="A10" s="85" t="s">
        <v>81</v>
      </c>
      <c r="B10" s="84"/>
      <c r="C10" s="64"/>
      <c r="D10" s="64"/>
      <c r="E10" s="63"/>
    </row>
    <row r="11" spans="1:5" s="6" customFormat="1" x14ac:dyDescent="0.2">
      <c r="A11" s="76" t="s">
        <v>80</v>
      </c>
      <c r="B11" s="78">
        <v>95</v>
      </c>
      <c r="C11" s="64">
        <v>115</v>
      </c>
      <c r="D11" s="64">
        <v>40</v>
      </c>
      <c r="E11" s="63">
        <v>59</v>
      </c>
    </row>
    <row r="12" spans="1:5" s="6" customFormat="1" x14ac:dyDescent="0.2">
      <c r="A12" s="83" t="s">
        <v>79</v>
      </c>
      <c r="B12" s="64">
        <v>42</v>
      </c>
      <c r="C12" s="64">
        <v>89</v>
      </c>
      <c r="D12" s="64">
        <v>42</v>
      </c>
      <c r="E12" s="63">
        <v>44</v>
      </c>
    </row>
    <row r="13" spans="1:5" s="6" customFormat="1" x14ac:dyDescent="0.2">
      <c r="A13" s="83" t="s">
        <v>78</v>
      </c>
      <c r="B13" s="82">
        <v>9</v>
      </c>
      <c r="C13" s="81">
        <v>14</v>
      </c>
      <c r="D13" s="64">
        <v>11</v>
      </c>
      <c r="E13" s="63">
        <v>15</v>
      </c>
    </row>
    <row r="14" spans="1:5" s="12" customFormat="1" x14ac:dyDescent="0.2">
      <c r="A14" s="67" t="s">
        <v>77</v>
      </c>
      <c r="B14" s="78">
        <v>40</v>
      </c>
      <c r="C14" s="64">
        <v>46</v>
      </c>
      <c r="D14" s="64">
        <v>32</v>
      </c>
      <c r="E14" s="63">
        <v>39</v>
      </c>
    </row>
    <row r="15" spans="1:5" s="6" customFormat="1" x14ac:dyDescent="0.2">
      <c r="A15" s="76" t="s">
        <v>76</v>
      </c>
      <c r="B15" s="78">
        <v>31</v>
      </c>
      <c r="C15" s="64">
        <v>26</v>
      </c>
      <c r="D15" s="64">
        <v>18</v>
      </c>
      <c r="E15" s="63">
        <v>17</v>
      </c>
    </row>
    <row r="16" spans="1:5" s="6" customFormat="1" x14ac:dyDescent="0.2">
      <c r="A16" s="76" t="s">
        <v>75</v>
      </c>
      <c r="B16" s="78">
        <v>12</v>
      </c>
      <c r="C16" s="64">
        <v>19</v>
      </c>
      <c r="D16" s="64">
        <v>7</v>
      </c>
      <c r="E16" s="63">
        <v>8</v>
      </c>
    </row>
    <row r="17" spans="1:5" s="6" customFormat="1" x14ac:dyDescent="0.2">
      <c r="A17" s="76" t="s">
        <v>74</v>
      </c>
      <c r="B17" s="78">
        <v>22</v>
      </c>
      <c r="C17" s="64">
        <v>12</v>
      </c>
      <c r="D17" s="64">
        <v>8</v>
      </c>
      <c r="E17" s="63">
        <v>9</v>
      </c>
    </row>
    <row r="18" spans="1:5" s="12" customFormat="1" x14ac:dyDescent="0.2">
      <c r="A18" s="80" t="s">
        <v>73</v>
      </c>
      <c r="B18" s="78">
        <v>42</v>
      </c>
      <c r="C18" s="64">
        <v>14</v>
      </c>
      <c r="D18" s="64">
        <v>14</v>
      </c>
      <c r="E18" s="63">
        <v>18</v>
      </c>
    </row>
    <row r="19" spans="1:5" s="12" customFormat="1" x14ac:dyDescent="0.2">
      <c r="A19" s="79" t="s">
        <v>72</v>
      </c>
      <c r="B19" s="78"/>
      <c r="C19" s="64"/>
      <c r="D19" s="64"/>
      <c r="E19" s="63"/>
    </row>
    <row r="20" spans="1:5" s="12" customFormat="1" x14ac:dyDescent="0.2">
      <c r="A20" s="76" t="s">
        <v>71</v>
      </c>
      <c r="B20" s="78">
        <v>291</v>
      </c>
      <c r="C20" s="64">
        <v>320</v>
      </c>
      <c r="D20" s="64">
        <v>252</v>
      </c>
      <c r="E20" s="63">
        <v>129</v>
      </c>
    </row>
    <row r="21" spans="1:5" s="12" customFormat="1" x14ac:dyDescent="0.2">
      <c r="A21" s="67" t="s">
        <v>70</v>
      </c>
      <c r="B21" s="78">
        <v>21</v>
      </c>
      <c r="C21" s="64">
        <v>47</v>
      </c>
      <c r="D21" s="64">
        <v>33</v>
      </c>
      <c r="E21" s="63">
        <v>42</v>
      </c>
    </row>
    <row r="22" spans="1:5" s="12" customFormat="1" x14ac:dyDescent="0.2">
      <c r="A22" s="76" t="s">
        <v>69</v>
      </c>
      <c r="B22" s="66">
        <v>18</v>
      </c>
      <c r="C22" s="64">
        <v>14</v>
      </c>
      <c r="D22" s="64">
        <v>8</v>
      </c>
      <c r="E22" s="63">
        <v>9</v>
      </c>
    </row>
    <row r="23" spans="1:5" s="12" customFormat="1" x14ac:dyDescent="0.2">
      <c r="A23" s="77" t="s">
        <v>68</v>
      </c>
      <c r="B23" s="66">
        <v>15</v>
      </c>
      <c r="C23" s="64">
        <v>17</v>
      </c>
      <c r="D23" s="64">
        <v>17</v>
      </c>
      <c r="E23" s="63">
        <v>11</v>
      </c>
    </row>
    <row r="24" spans="1:5" s="12" customFormat="1" x14ac:dyDescent="0.2">
      <c r="A24" s="77" t="s">
        <v>67</v>
      </c>
      <c r="B24" s="66">
        <v>4</v>
      </c>
      <c r="C24" s="64">
        <v>4</v>
      </c>
      <c r="D24" s="64">
        <v>5</v>
      </c>
      <c r="E24" s="63">
        <v>5</v>
      </c>
    </row>
    <row r="25" spans="1:5" s="12" customFormat="1" x14ac:dyDescent="0.2">
      <c r="A25" s="76" t="s">
        <v>66</v>
      </c>
      <c r="B25" s="69">
        <v>4</v>
      </c>
      <c r="C25" s="75">
        <v>1.2</v>
      </c>
      <c r="D25" s="75">
        <v>0.7</v>
      </c>
      <c r="E25" s="74">
        <v>0.6</v>
      </c>
    </row>
    <row r="26" spans="1:5" s="72" customFormat="1" x14ac:dyDescent="0.2">
      <c r="A26" s="73" t="s">
        <v>65</v>
      </c>
      <c r="B26" s="66">
        <v>215</v>
      </c>
      <c r="C26" s="64">
        <v>141</v>
      </c>
      <c r="D26" s="64">
        <v>76</v>
      </c>
      <c r="E26" s="63">
        <v>116</v>
      </c>
    </row>
    <row r="27" spans="1:5" s="72" customFormat="1" x14ac:dyDescent="0.2">
      <c r="A27" s="73" t="s">
        <v>64</v>
      </c>
      <c r="B27" s="65"/>
      <c r="C27" s="64"/>
      <c r="D27" s="64"/>
      <c r="E27" s="63"/>
    </row>
    <row r="28" spans="1:5" s="12" customFormat="1" x14ac:dyDescent="0.2">
      <c r="A28" s="67" t="s">
        <v>63</v>
      </c>
      <c r="B28" s="66">
        <v>488</v>
      </c>
      <c r="C28" s="64">
        <v>398</v>
      </c>
      <c r="D28" s="64">
        <v>418</v>
      </c>
      <c r="E28" s="63">
        <v>398</v>
      </c>
    </row>
    <row r="29" spans="1:5" s="12" customFormat="1" x14ac:dyDescent="0.2">
      <c r="A29" s="67" t="s">
        <v>62</v>
      </c>
      <c r="B29" s="66">
        <v>309</v>
      </c>
      <c r="C29" s="64">
        <v>336</v>
      </c>
      <c r="D29" s="64">
        <v>327</v>
      </c>
      <c r="E29" s="63">
        <v>417</v>
      </c>
    </row>
    <row r="30" spans="1:5" s="12" customFormat="1" x14ac:dyDescent="0.2">
      <c r="A30" s="67" t="s">
        <v>61</v>
      </c>
      <c r="B30" s="66">
        <v>85</v>
      </c>
      <c r="C30" s="64">
        <v>35</v>
      </c>
      <c r="D30" s="64">
        <v>33</v>
      </c>
      <c r="E30" s="63">
        <v>28</v>
      </c>
    </row>
    <row r="31" spans="1:5" s="12" customFormat="1" x14ac:dyDescent="0.2">
      <c r="A31" s="67" t="s">
        <v>60</v>
      </c>
      <c r="B31" s="65">
        <v>6.5</v>
      </c>
      <c r="C31" s="65">
        <v>6.8</v>
      </c>
      <c r="D31" s="65">
        <v>6.6</v>
      </c>
      <c r="E31" s="65">
        <v>4.9000000000000004</v>
      </c>
    </row>
    <row r="32" spans="1:5" s="12" customFormat="1" x14ac:dyDescent="0.2">
      <c r="A32" s="71" t="s">
        <v>59</v>
      </c>
      <c r="B32" s="70"/>
      <c r="C32" s="65"/>
      <c r="D32" s="64"/>
      <c r="E32" s="63"/>
    </row>
    <row r="33" spans="1:5" s="12" customFormat="1" x14ac:dyDescent="0.2">
      <c r="A33" s="67" t="s">
        <v>58</v>
      </c>
      <c r="B33" s="69">
        <v>3.8</v>
      </c>
      <c r="C33" s="65">
        <v>3.2</v>
      </c>
      <c r="D33" s="65">
        <v>1.7</v>
      </c>
      <c r="E33" s="65">
        <v>1.3</v>
      </c>
    </row>
    <row r="34" spans="1:5" s="12" customFormat="1" x14ac:dyDescent="0.2">
      <c r="A34" s="67" t="s">
        <v>57</v>
      </c>
      <c r="B34" s="69">
        <v>1.2</v>
      </c>
      <c r="C34" s="65">
        <v>0.8</v>
      </c>
      <c r="D34" s="65">
        <v>0.7</v>
      </c>
      <c r="E34" s="65">
        <v>0.6</v>
      </c>
    </row>
    <row r="35" spans="1:5" s="12" customFormat="1" x14ac:dyDescent="0.2">
      <c r="A35" s="67" t="s">
        <v>56</v>
      </c>
      <c r="B35" s="68">
        <v>1686</v>
      </c>
      <c r="C35" s="63">
        <v>1278</v>
      </c>
      <c r="D35" s="64">
        <v>1139</v>
      </c>
      <c r="E35" s="63">
        <v>1233</v>
      </c>
    </row>
    <row r="36" spans="1:5" s="12" customFormat="1" x14ac:dyDescent="0.2">
      <c r="A36" s="67" t="s">
        <v>55</v>
      </c>
      <c r="B36" s="66">
        <v>228</v>
      </c>
      <c r="C36" s="65">
        <v>178</v>
      </c>
      <c r="D36" s="64">
        <v>154</v>
      </c>
      <c r="E36" s="63">
        <v>163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64F91-3D4E-4501-BC33-72C3234EB31C}">
  <dimension ref="A1:E62"/>
  <sheetViews>
    <sheetView zoomScaleNormal="100" workbookViewId="0"/>
  </sheetViews>
  <sheetFormatPr defaultRowHeight="11.25" x14ac:dyDescent="0.2"/>
  <cols>
    <col min="1" max="1" width="19.140625" style="93" customWidth="1"/>
    <col min="2" max="5" width="10.7109375" style="93" customWidth="1"/>
    <col min="6" max="16384" width="9.140625" style="93"/>
  </cols>
  <sheetData>
    <row r="1" spans="1:5" s="112" customFormat="1" ht="12" thickBot="1" x14ac:dyDescent="0.3">
      <c r="A1" s="116" t="s">
        <v>116</v>
      </c>
      <c r="B1" s="116"/>
    </row>
    <row r="2" spans="1:5" s="112" customFormat="1" x14ac:dyDescent="0.25">
      <c r="A2" s="115" t="s">
        <v>115</v>
      </c>
      <c r="B2" s="114">
        <v>2000</v>
      </c>
      <c r="C2" s="113">
        <v>2009</v>
      </c>
      <c r="D2" s="20">
        <v>2010</v>
      </c>
      <c r="E2" s="113">
        <v>2011</v>
      </c>
    </row>
    <row r="3" spans="1:5" x14ac:dyDescent="0.2">
      <c r="A3" s="407" t="s">
        <v>114</v>
      </c>
      <c r="B3" s="407"/>
      <c r="C3" s="407"/>
      <c r="D3" s="407"/>
      <c r="E3" s="407"/>
    </row>
    <row r="4" spans="1:5" x14ac:dyDescent="0.2">
      <c r="A4" s="104" t="s">
        <v>88</v>
      </c>
      <c r="B4" s="110">
        <v>2821</v>
      </c>
      <c r="C4" s="105">
        <v>2928</v>
      </c>
      <c r="D4" s="106">
        <v>2771.9</v>
      </c>
      <c r="E4" s="105">
        <v>2724.518</v>
      </c>
    </row>
    <row r="5" spans="1:5" x14ac:dyDescent="0.2">
      <c r="A5" s="99" t="s">
        <v>22</v>
      </c>
      <c r="B5" s="109"/>
      <c r="C5" s="109"/>
      <c r="D5" s="111"/>
      <c r="E5" s="105"/>
    </row>
    <row r="6" spans="1:5" s="102" customFormat="1" x14ac:dyDescent="0.2">
      <c r="A6" s="96" t="s">
        <v>112</v>
      </c>
      <c r="B6" s="107">
        <v>1245</v>
      </c>
      <c r="C6" s="105">
        <v>1200.2</v>
      </c>
      <c r="D6" s="106">
        <v>1160.652</v>
      </c>
      <c r="E6" s="105">
        <v>1256.5630000000001</v>
      </c>
    </row>
    <row r="7" spans="1:5" s="102" customFormat="1" x14ac:dyDescent="0.2">
      <c r="A7" s="96" t="s">
        <v>111</v>
      </c>
      <c r="B7" s="107">
        <v>1048</v>
      </c>
      <c r="C7" s="105">
        <v>1156</v>
      </c>
      <c r="D7" s="106">
        <v>1065.6479999999999</v>
      </c>
      <c r="E7" s="105">
        <v>987.16099999999994</v>
      </c>
    </row>
    <row r="8" spans="1:5" s="102" customFormat="1" x14ac:dyDescent="0.2">
      <c r="A8" s="96" t="s">
        <v>110</v>
      </c>
      <c r="B8" s="107">
        <v>331</v>
      </c>
      <c r="C8" s="105">
        <v>325</v>
      </c>
      <c r="D8" s="106">
        <v>302.19499999999999</v>
      </c>
      <c r="E8" s="105">
        <v>262.94600000000003</v>
      </c>
    </row>
    <row r="9" spans="1:5" s="102" customFormat="1" x14ac:dyDescent="0.2">
      <c r="A9" s="103" t="s">
        <v>109</v>
      </c>
      <c r="B9" s="107">
        <v>87</v>
      </c>
      <c r="C9" s="105">
        <v>127</v>
      </c>
      <c r="D9" s="106">
        <v>125.249</v>
      </c>
      <c r="E9" s="105">
        <v>102.364</v>
      </c>
    </row>
    <row r="10" spans="1:5" s="102" customFormat="1" x14ac:dyDescent="0.2">
      <c r="A10" s="96" t="s">
        <v>108</v>
      </c>
      <c r="B10" s="110">
        <v>63</v>
      </c>
      <c r="C10" s="105">
        <v>56</v>
      </c>
      <c r="D10" s="106">
        <v>58.234000000000002</v>
      </c>
      <c r="E10" s="105">
        <v>56.398000000000003</v>
      </c>
    </row>
    <row r="11" spans="1:5" s="102" customFormat="1" x14ac:dyDescent="0.2">
      <c r="A11" s="96" t="s">
        <v>107</v>
      </c>
      <c r="B11" s="107">
        <v>44</v>
      </c>
      <c r="C11" s="105">
        <v>42</v>
      </c>
      <c r="D11" s="106">
        <v>37.866</v>
      </c>
      <c r="E11" s="105">
        <v>33.276000000000003</v>
      </c>
    </row>
    <row r="12" spans="1:5" s="102" customFormat="1" x14ac:dyDescent="0.2">
      <c r="A12" s="96" t="s">
        <v>106</v>
      </c>
      <c r="B12" s="107">
        <v>3</v>
      </c>
      <c r="C12" s="105">
        <v>3</v>
      </c>
      <c r="D12" s="106">
        <v>2.698</v>
      </c>
      <c r="E12" s="105">
        <v>2.806</v>
      </c>
    </row>
    <row r="13" spans="1:5" s="102" customFormat="1" x14ac:dyDescent="0.2">
      <c r="A13" s="100" t="s">
        <v>84</v>
      </c>
      <c r="B13" s="107">
        <v>46</v>
      </c>
      <c r="C13" s="105">
        <v>21</v>
      </c>
      <c r="D13" s="106">
        <v>22.823</v>
      </c>
      <c r="E13" s="105">
        <v>21.853000000000002</v>
      </c>
    </row>
    <row r="14" spans="1:5" s="102" customFormat="1" x14ac:dyDescent="0.2">
      <c r="A14" s="101" t="s">
        <v>105</v>
      </c>
      <c r="B14" s="107">
        <v>29</v>
      </c>
      <c r="C14" s="105">
        <v>22</v>
      </c>
      <c r="D14" s="106">
        <v>22.716999999999999</v>
      </c>
      <c r="E14" s="105">
        <v>21.603999999999999</v>
      </c>
    </row>
    <row r="15" spans="1:5" s="102" customFormat="1" x14ac:dyDescent="0.2">
      <c r="A15" s="101" t="s">
        <v>104</v>
      </c>
      <c r="B15" s="107">
        <v>464</v>
      </c>
      <c r="C15" s="105">
        <v>893</v>
      </c>
      <c r="D15" s="106">
        <v>858.68</v>
      </c>
      <c r="E15" s="105">
        <v>886.42899999999997</v>
      </c>
    </row>
    <row r="16" spans="1:5" s="102" customFormat="1" x14ac:dyDescent="0.2">
      <c r="A16" s="99" t="s">
        <v>22</v>
      </c>
      <c r="B16" s="107"/>
      <c r="C16" s="108"/>
      <c r="D16" s="108"/>
      <c r="E16" s="105"/>
    </row>
    <row r="17" spans="1:5" s="102" customFormat="1" x14ac:dyDescent="0.2">
      <c r="A17" s="97" t="s">
        <v>103</v>
      </c>
      <c r="B17" s="107">
        <v>320</v>
      </c>
      <c r="C17" s="105">
        <v>559</v>
      </c>
      <c r="D17" s="106">
        <v>524.07799999999997</v>
      </c>
      <c r="E17" s="105">
        <v>579.30200000000002</v>
      </c>
    </row>
    <row r="18" spans="1:5" s="102" customFormat="1" x14ac:dyDescent="0.2">
      <c r="A18" s="101" t="s">
        <v>102</v>
      </c>
      <c r="B18" s="107">
        <v>6</v>
      </c>
      <c r="C18" s="105">
        <v>6</v>
      </c>
      <c r="D18" s="106">
        <v>6.3869999999999996</v>
      </c>
      <c r="E18" s="105">
        <v>5.3419999999999996</v>
      </c>
    </row>
    <row r="19" spans="1:5" s="102" customFormat="1" x14ac:dyDescent="0.2">
      <c r="A19" s="100" t="s">
        <v>101</v>
      </c>
      <c r="B19" s="107">
        <v>60</v>
      </c>
      <c r="C19" s="105">
        <v>14</v>
      </c>
      <c r="D19" s="106">
        <v>14.521000000000001</v>
      </c>
      <c r="E19" s="105">
        <v>15.48</v>
      </c>
    </row>
    <row r="20" spans="1:5" s="102" customFormat="1" x14ac:dyDescent="0.2">
      <c r="A20" s="101" t="s">
        <v>100</v>
      </c>
      <c r="B20" s="107">
        <v>276</v>
      </c>
      <c r="C20" s="105">
        <v>244</v>
      </c>
      <c r="D20" s="106">
        <v>253.315</v>
      </c>
      <c r="E20" s="105">
        <v>279.98099999999999</v>
      </c>
    </row>
    <row r="21" spans="1:5" s="102" customFormat="1" x14ac:dyDescent="0.2">
      <c r="A21" s="99" t="s">
        <v>22</v>
      </c>
      <c r="B21" s="109"/>
      <c r="C21" s="109"/>
      <c r="D21" s="108"/>
      <c r="E21" s="105"/>
    </row>
    <row r="22" spans="1:5" s="102" customFormat="1" x14ac:dyDescent="0.2">
      <c r="A22" s="96" t="s">
        <v>99</v>
      </c>
      <c r="B22" s="107">
        <v>165</v>
      </c>
      <c r="C22" s="105">
        <v>134</v>
      </c>
      <c r="D22" s="106">
        <v>135.649</v>
      </c>
      <c r="E22" s="105">
        <v>141.42099999999999</v>
      </c>
    </row>
    <row r="23" spans="1:5" s="102" customFormat="1" x14ac:dyDescent="0.2">
      <c r="A23" s="96" t="s">
        <v>98</v>
      </c>
      <c r="B23" s="107">
        <v>99</v>
      </c>
      <c r="C23" s="105">
        <v>73</v>
      </c>
      <c r="D23" s="106">
        <v>74.120999999999995</v>
      </c>
      <c r="E23" s="105">
        <v>89.177999999999997</v>
      </c>
    </row>
    <row r="24" spans="1:5" s="102" customFormat="1" x14ac:dyDescent="0.2">
      <c r="A24" s="96" t="s">
        <v>97</v>
      </c>
      <c r="B24" s="107">
        <v>10</v>
      </c>
      <c r="C24" s="105">
        <v>5</v>
      </c>
      <c r="D24" s="106">
        <v>4.8970000000000002</v>
      </c>
      <c r="E24" s="105">
        <v>4.1580000000000004</v>
      </c>
    </row>
    <row r="25" spans="1:5" s="102" customFormat="1" x14ac:dyDescent="0.2">
      <c r="A25" s="96" t="s">
        <v>96</v>
      </c>
      <c r="B25" s="107">
        <v>2</v>
      </c>
      <c r="C25" s="105">
        <v>1.3</v>
      </c>
      <c r="D25" s="106">
        <v>2.13</v>
      </c>
      <c r="E25" s="105">
        <v>3.7189999999999999</v>
      </c>
    </row>
    <row r="26" spans="1:5" s="102" customFormat="1" x14ac:dyDescent="0.2">
      <c r="A26" s="100" t="s">
        <v>81</v>
      </c>
      <c r="B26" s="107">
        <v>89</v>
      </c>
      <c r="C26" s="105">
        <v>82</v>
      </c>
      <c r="D26" s="106">
        <v>77.421999999999997</v>
      </c>
      <c r="E26" s="105">
        <v>73.391999999999996</v>
      </c>
    </row>
    <row r="27" spans="1:5" s="102" customFormat="1" x14ac:dyDescent="0.2">
      <c r="A27" s="99" t="s">
        <v>22</v>
      </c>
      <c r="B27" s="109"/>
      <c r="C27" s="109"/>
      <c r="D27" s="108"/>
      <c r="E27" s="105"/>
    </row>
    <row r="28" spans="1:5" s="102" customFormat="1" x14ac:dyDescent="0.2">
      <c r="A28" s="96" t="s">
        <v>95</v>
      </c>
      <c r="B28" s="107">
        <v>21</v>
      </c>
      <c r="C28" s="105">
        <v>26</v>
      </c>
      <c r="D28" s="106">
        <v>25.18</v>
      </c>
      <c r="E28" s="105">
        <v>23.678000000000001</v>
      </c>
    </row>
    <row r="29" spans="1:5" s="102" customFormat="1" x14ac:dyDescent="0.2">
      <c r="A29" s="96" t="s">
        <v>94</v>
      </c>
      <c r="B29" s="107">
        <v>13</v>
      </c>
      <c r="C29" s="105">
        <v>19</v>
      </c>
      <c r="D29" s="106">
        <v>16.347999999999999</v>
      </c>
      <c r="E29" s="105">
        <v>14.307</v>
      </c>
    </row>
    <row r="30" spans="1:5" s="102" customFormat="1" x14ac:dyDescent="0.2">
      <c r="A30" s="96" t="s">
        <v>93</v>
      </c>
      <c r="B30" s="107">
        <v>5</v>
      </c>
      <c r="C30" s="105">
        <v>3</v>
      </c>
      <c r="D30" s="106">
        <v>1.8069999999999999</v>
      </c>
      <c r="E30" s="105">
        <v>2.2010000000000001</v>
      </c>
    </row>
    <row r="31" spans="1:5" s="102" customFormat="1" x14ac:dyDescent="0.2">
      <c r="A31" s="97" t="s">
        <v>92</v>
      </c>
      <c r="B31" s="107">
        <v>5</v>
      </c>
      <c r="C31" s="105">
        <v>2</v>
      </c>
      <c r="D31" s="106">
        <v>2.0699999999999998</v>
      </c>
      <c r="E31" s="105">
        <v>2.5219999999999998</v>
      </c>
    </row>
    <row r="32" spans="1:5" s="102" customFormat="1" x14ac:dyDescent="0.2">
      <c r="A32" s="96" t="s">
        <v>91</v>
      </c>
      <c r="B32" s="107">
        <v>7</v>
      </c>
      <c r="C32" s="105">
        <v>2</v>
      </c>
      <c r="D32" s="106">
        <v>1.9470000000000001</v>
      </c>
      <c r="E32" s="105">
        <v>1.823</v>
      </c>
    </row>
    <row r="33" spans="1:5" s="102" customFormat="1" x14ac:dyDescent="0.25">
      <c r="A33" s="407" t="s">
        <v>113</v>
      </c>
      <c r="B33" s="407"/>
      <c r="C33" s="407"/>
      <c r="D33" s="407"/>
      <c r="E33" s="407"/>
    </row>
    <row r="34" spans="1:5" s="102" customFormat="1" x14ac:dyDescent="0.2">
      <c r="A34" s="104" t="s">
        <v>88</v>
      </c>
      <c r="B34" s="94">
        <v>71.103784808339896</v>
      </c>
      <c r="C34" s="94">
        <v>68.709403811617733</v>
      </c>
      <c r="D34" s="95">
        <v>64.133161163980219</v>
      </c>
      <c r="E34" s="94">
        <v>63.034642796410665</v>
      </c>
    </row>
    <row r="35" spans="1:5" s="102" customFormat="1" x14ac:dyDescent="0.2">
      <c r="A35" s="99" t="s">
        <v>22</v>
      </c>
      <c r="B35" s="98"/>
      <c r="C35" s="98"/>
      <c r="D35" s="95"/>
      <c r="E35" s="94"/>
    </row>
    <row r="36" spans="1:5" s="102" customFormat="1" x14ac:dyDescent="0.2">
      <c r="A36" s="96" t="s">
        <v>112</v>
      </c>
      <c r="B36" s="94">
        <v>31.38043675518723</v>
      </c>
      <c r="C36" s="94">
        <v>28.167171571614048</v>
      </c>
      <c r="D36" s="95">
        <v>26.853884256753837</v>
      </c>
      <c r="E36" s="94">
        <v>29.071931202578284</v>
      </c>
    </row>
    <row r="37" spans="1:5" s="102" customFormat="1" x14ac:dyDescent="0.2">
      <c r="A37" s="96" t="s">
        <v>111</v>
      </c>
      <c r="B37" s="94">
        <v>26.415018248543149</v>
      </c>
      <c r="C37" s="94">
        <v>27.133673232777923</v>
      </c>
      <c r="D37" s="95">
        <v>24.655786618591282</v>
      </c>
      <c r="E37" s="94">
        <v>22.839027313289009</v>
      </c>
    </row>
    <row r="38" spans="1:5" s="102" customFormat="1" x14ac:dyDescent="0.2">
      <c r="A38" s="96" t="s">
        <v>110</v>
      </c>
      <c r="B38" s="94">
        <v>8.3429112979654398</v>
      </c>
      <c r="C38" s="94">
        <v>7.6231415758479262</v>
      </c>
      <c r="D38" s="95">
        <v>6.9918541931343112</v>
      </c>
      <c r="E38" s="94">
        <v>6.083537412762551</v>
      </c>
    </row>
    <row r="39" spans="1:5" s="102" customFormat="1" x14ac:dyDescent="0.2">
      <c r="A39" s="103" t="s">
        <v>109</v>
      </c>
      <c r="B39" s="94">
        <v>2.1928497973504331</v>
      </c>
      <c r="C39" s="94">
        <v>2.9708266015281395</v>
      </c>
      <c r="D39" s="95">
        <v>2.8978730483160851</v>
      </c>
      <c r="E39" s="94">
        <v>2.368300805945045</v>
      </c>
    </row>
    <row r="40" spans="1:5" s="102" customFormat="1" x14ac:dyDescent="0.2">
      <c r="A40" s="96" t="s">
        <v>108</v>
      </c>
      <c r="B40" s="94">
        <v>1.5879257153227271</v>
      </c>
      <c r="C40" s="94">
        <v>1.3028331316529871</v>
      </c>
      <c r="D40" s="95">
        <v>1.347353983629721</v>
      </c>
      <c r="E40" s="94">
        <v>1.3048281510461552</v>
      </c>
    </row>
    <row r="41" spans="1:5" s="102" customFormat="1" x14ac:dyDescent="0.2">
      <c r="A41" s="96" t="s">
        <v>107</v>
      </c>
      <c r="B41" s="94">
        <v>1.1090274837174603</v>
      </c>
      <c r="C41" s="94">
        <v>0.97552892978613748</v>
      </c>
      <c r="D41" s="95">
        <v>0.87610169220941392</v>
      </c>
      <c r="E41" s="94">
        <v>0.76987590968140474</v>
      </c>
    </row>
    <row r="42" spans="1:5" x14ac:dyDescent="0.2">
      <c r="A42" s="96" t="s">
        <v>106</v>
      </c>
      <c r="B42" s="94">
        <v>7.5615510253463206E-2</v>
      </c>
      <c r="C42" s="94">
        <v>6.7028596051320999E-2</v>
      </c>
      <c r="D42" s="95">
        <v>6.2423344572466039E-2</v>
      </c>
      <c r="E42" s="94">
        <v>6.4919816160777188E-2</v>
      </c>
    </row>
    <row r="43" spans="1:5" s="102" customFormat="1" x14ac:dyDescent="0.2">
      <c r="A43" s="100" t="s">
        <v>84</v>
      </c>
      <c r="B43" s="94">
        <v>1.1594378238864358</v>
      </c>
      <c r="C43" s="94">
        <v>0.49086242521476842</v>
      </c>
      <c r="D43" s="95">
        <v>0.52805337034002686</v>
      </c>
      <c r="E43" s="94">
        <v>0.50559256684300202</v>
      </c>
    </row>
    <row r="44" spans="1:5" s="102" customFormat="1" x14ac:dyDescent="0.2">
      <c r="A44" s="101" t="s">
        <v>105</v>
      </c>
      <c r="B44" s="94">
        <v>0.73094993245014439</v>
      </c>
      <c r="C44" s="94">
        <v>0.52519815211360699</v>
      </c>
      <c r="D44" s="95">
        <v>0.52560085939685353</v>
      </c>
      <c r="E44" s="94">
        <v>0.49983168508105141</v>
      </c>
    </row>
    <row r="45" spans="1:5" s="102" customFormat="1" x14ac:dyDescent="0.2">
      <c r="A45" s="101" t="s">
        <v>104</v>
      </c>
      <c r="B45" s="94">
        <v>11.69519891920231</v>
      </c>
      <c r="C45" s="94">
        <v>20.958077086640561</v>
      </c>
      <c r="D45" s="95">
        <v>19.867189591358461</v>
      </c>
      <c r="E45" s="94">
        <v>20.508484575759642</v>
      </c>
    </row>
    <row r="46" spans="1:5" s="102" customFormat="1" x14ac:dyDescent="0.2">
      <c r="A46" s="99" t="s">
        <v>22</v>
      </c>
      <c r="B46" s="94"/>
      <c r="C46" s="94"/>
      <c r="D46" s="95"/>
      <c r="E46" s="94"/>
    </row>
    <row r="47" spans="1:5" s="102" customFormat="1" x14ac:dyDescent="0.2">
      <c r="A47" s="97" t="s">
        <v>103</v>
      </c>
      <c r="B47" s="94">
        <v>8.0656544270360762</v>
      </c>
      <c r="C47" s="94">
        <v>13.119838493001895</v>
      </c>
      <c r="D47" s="95">
        <v>12.125538019588159</v>
      </c>
      <c r="E47" s="94">
        <v>13.402772395427851</v>
      </c>
    </row>
    <row r="48" spans="1:5" x14ac:dyDescent="0.2">
      <c r="A48" s="101" t="s">
        <v>102</v>
      </c>
      <c r="B48" s="94">
        <v>0.15123102050692641</v>
      </c>
      <c r="C48" s="94">
        <v>0.13159290548310812</v>
      </c>
      <c r="D48" s="95">
        <v>0.14777535277403281</v>
      </c>
      <c r="E48" s="94">
        <v>0.12359289306160788</v>
      </c>
    </row>
    <row r="49" spans="1:5" x14ac:dyDescent="0.2">
      <c r="A49" s="100" t="s">
        <v>101</v>
      </c>
      <c r="B49" s="94">
        <v>1.5123102050692643</v>
      </c>
      <c r="C49" s="94">
        <v>0.32272766957342963</v>
      </c>
      <c r="D49" s="95">
        <v>0.3359708623190435</v>
      </c>
      <c r="E49" s="94">
        <v>0.3581463842369319</v>
      </c>
    </row>
    <row r="50" spans="1:5" x14ac:dyDescent="0.2">
      <c r="A50" s="101" t="s">
        <v>100</v>
      </c>
      <c r="B50" s="94">
        <v>6.9566269433186152</v>
      </c>
      <c r="C50" s="94">
        <v>5.7163469978417547</v>
      </c>
      <c r="D50" s="95">
        <v>5.860922731791784</v>
      </c>
      <c r="E50" s="94">
        <v>6.4776603879225085</v>
      </c>
    </row>
    <row r="51" spans="1:5" x14ac:dyDescent="0.2">
      <c r="A51" s="99" t="s">
        <v>22</v>
      </c>
      <c r="B51" s="98"/>
      <c r="C51" s="98"/>
      <c r="D51" s="95"/>
      <c r="E51" s="94"/>
    </row>
    <row r="52" spans="1:5" x14ac:dyDescent="0.2">
      <c r="A52" s="96" t="s">
        <v>99</v>
      </c>
      <c r="B52" s="94">
        <v>4.1588530639404766</v>
      </c>
      <c r="C52" s="94">
        <v>3.1492174833860145</v>
      </c>
      <c r="D52" s="95">
        <v>3.1384967634953465</v>
      </c>
      <c r="E52" s="94">
        <v>3.2719263440033037</v>
      </c>
    </row>
    <row r="53" spans="1:5" x14ac:dyDescent="0.2">
      <c r="A53" s="96" t="s">
        <v>98</v>
      </c>
      <c r="B53" s="94">
        <v>2.4953118383642856</v>
      </c>
      <c r="C53" s="94">
        <v>1.7077036885442123</v>
      </c>
      <c r="D53" s="95">
        <v>1.7149298454617328</v>
      </c>
      <c r="E53" s="94">
        <v>2.0632285693463248</v>
      </c>
    </row>
    <row r="54" spans="1:5" x14ac:dyDescent="0.2">
      <c r="A54" s="96" t="s">
        <v>97</v>
      </c>
      <c r="B54" s="94">
        <v>0.25205170084487738</v>
      </c>
      <c r="C54" s="94">
        <v>0.11199595950871982</v>
      </c>
      <c r="D54" s="95">
        <v>0.1133013781954656</v>
      </c>
      <c r="E54" s="94">
        <v>9.6199784603175895E-2</v>
      </c>
    </row>
    <row r="55" spans="1:5" x14ac:dyDescent="0.2">
      <c r="A55" s="96" t="s">
        <v>96</v>
      </c>
      <c r="B55" s="94">
        <v>5.041034016897547E-2</v>
      </c>
      <c r="C55" s="94">
        <v>3.0627562271349405E-2</v>
      </c>
      <c r="D55" s="95">
        <v>4.9281587820367921E-2</v>
      </c>
      <c r="E55" s="94">
        <v>8.6043049287929552E-2</v>
      </c>
    </row>
    <row r="56" spans="1:5" x14ac:dyDescent="0.2">
      <c r="A56" s="100" t="s">
        <v>81</v>
      </c>
      <c r="B56" s="94">
        <v>2.2432601375194086</v>
      </c>
      <c r="C56" s="94">
        <v>1.9314139748051338</v>
      </c>
      <c r="D56" s="95">
        <v>1.7913047381354579</v>
      </c>
      <c r="E56" s="94">
        <v>1.6980025472814537</v>
      </c>
    </row>
    <row r="57" spans="1:5" x14ac:dyDescent="0.2">
      <c r="A57" s="99" t="s">
        <v>22</v>
      </c>
      <c r="B57" s="98"/>
      <c r="C57" s="98"/>
      <c r="D57" s="95"/>
      <c r="E57" s="94"/>
    </row>
    <row r="58" spans="1:5" x14ac:dyDescent="0.2">
      <c r="A58" s="96" t="s">
        <v>95</v>
      </c>
      <c r="B58" s="94">
        <v>0.52930857177424251</v>
      </c>
      <c r="C58" s="94">
        <v>0.61548491997405219</v>
      </c>
      <c r="D58" s="95">
        <v>0.58258703348209584</v>
      </c>
      <c r="E58" s="94">
        <v>0.54781589702597377</v>
      </c>
    </row>
    <row r="59" spans="1:5" x14ac:dyDescent="0.2">
      <c r="A59" s="96" t="s">
        <v>94</v>
      </c>
      <c r="B59" s="94">
        <v>0.32766721109834057</v>
      </c>
      <c r="C59" s="94">
        <v>0.4402624066270065</v>
      </c>
      <c r="D59" s="95">
        <v>0.3782419707452464</v>
      </c>
      <c r="E59" s="94">
        <v>0.33100777256316438</v>
      </c>
    </row>
    <row r="60" spans="1:5" x14ac:dyDescent="0.2">
      <c r="A60" s="96" t="s">
        <v>93</v>
      </c>
      <c r="B60" s="94">
        <v>0.12602585042243869</v>
      </c>
      <c r="C60" s="94">
        <v>6.4235737882515964E-2</v>
      </c>
      <c r="D60" s="95">
        <v>4.1808370512396636E-2</v>
      </c>
      <c r="E60" s="94">
        <v>5.0922493004230428E-2</v>
      </c>
    </row>
    <row r="61" spans="1:5" x14ac:dyDescent="0.2">
      <c r="A61" s="97" t="s">
        <v>92</v>
      </c>
      <c r="B61" s="94">
        <v>0.12602585042243869</v>
      </c>
      <c r="C61" s="94">
        <v>5.2242876334117838E-2</v>
      </c>
      <c r="D61" s="95">
        <v>4.78933740789491E-2</v>
      </c>
      <c r="E61" s="94">
        <v>5.8349171902166805E-2</v>
      </c>
    </row>
    <row r="62" spans="1:5" x14ac:dyDescent="0.2">
      <c r="A62" s="96" t="s">
        <v>91</v>
      </c>
      <c r="B62" s="94">
        <v>0.17643619059141416</v>
      </c>
      <c r="C62" s="94">
        <v>5.3604101323955586E-2</v>
      </c>
      <c r="D62" s="95">
        <v>4.5047535909040537E-2</v>
      </c>
      <c r="E62" s="94">
        <v>4.2177058040305353E-2</v>
      </c>
    </row>
  </sheetData>
  <mergeCells count="2">
    <mergeCell ref="A3:E3"/>
    <mergeCell ref="A33:E3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2A8E-9A55-470C-A768-EAF067668C12}">
  <dimension ref="A1:H58"/>
  <sheetViews>
    <sheetView zoomScaleNormal="100" workbookViewId="0"/>
  </sheetViews>
  <sheetFormatPr defaultRowHeight="11.25" x14ac:dyDescent="0.2"/>
  <cols>
    <col min="1" max="1" width="22.42578125" style="117" customWidth="1"/>
    <col min="2" max="7" width="9.28515625" style="117" customWidth="1"/>
    <col min="8" max="8" width="10" style="117" customWidth="1"/>
    <col min="9" max="16384" width="9.140625" style="117"/>
  </cols>
  <sheetData>
    <row r="1" spans="1:8" s="142" customFormat="1" ht="12" thickBot="1" x14ac:dyDescent="0.25">
      <c r="A1" s="148" t="s">
        <v>147</v>
      </c>
      <c r="B1" s="147"/>
      <c r="C1" s="146"/>
      <c r="D1" s="146"/>
      <c r="E1" s="146"/>
      <c r="F1" s="146"/>
      <c r="G1" s="146"/>
    </row>
    <row r="2" spans="1:8" s="142" customFormat="1" x14ac:dyDescent="0.2">
      <c r="A2" s="410" t="s">
        <v>115</v>
      </c>
      <c r="B2" s="412" t="s">
        <v>146</v>
      </c>
      <c r="C2" s="412" t="s">
        <v>145</v>
      </c>
      <c r="D2" s="401">
        <v>2010</v>
      </c>
      <c r="E2" s="414">
        <v>2011</v>
      </c>
      <c r="F2" s="408" t="s">
        <v>22</v>
      </c>
      <c r="G2" s="409"/>
      <c r="H2" s="409"/>
    </row>
    <row r="3" spans="1:8" s="142" customFormat="1" ht="33.75" x14ac:dyDescent="0.2">
      <c r="A3" s="411"/>
      <c r="B3" s="413"/>
      <c r="C3" s="413"/>
      <c r="D3" s="402"/>
      <c r="E3" s="415"/>
      <c r="F3" s="145" t="s">
        <v>144</v>
      </c>
      <c r="G3" s="144" t="s">
        <v>143</v>
      </c>
      <c r="H3" s="143" t="s">
        <v>142</v>
      </c>
    </row>
    <row r="4" spans="1:8" s="141" customFormat="1" x14ac:dyDescent="0.2">
      <c r="A4" s="104" t="s">
        <v>88</v>
      </c>
      <c r="B4" s="125">
        <v>13703</v>
      </c>
      <c r="C4" s="125">
        <v>13363</v>
      </c>
      <c r="D4" s="125">
        <v>12261.995999999999</v>
      </c>
      <c r="E4" s="125">
        <v>13678</v>
      </c>
      <c r="F4" s="125">
        <v>5591</v>
      </c>
      <c r="G4" s="125">
        <v>6911</v>
      </c>
      <c r="H4" s="125">
        <v>1177</v>
      </c>
    </row>
    <row r="5" spans="1:8" s="118" customFormat="1" x14ac:dyDescent="0.2">
      <c r="A5" s="93" t="s">
        <v>22</v>
      </c>
      <c r="B5" s="136"/>
      <c r="C5" s="136"/>
      <c r="D5" s="137"/>
      <c r="E5" s="136"/>
      <c r="F5" s="136"/>
      <c r="G5" s="136"/>
      <c r="H5" s="136"/>
    </row>
    <row r="6" spans="1:8" s="118" customFormat="1" x14ac:dyDescent="0.2">
      <c r="A6" s="130" t="s">
        <v>112</v>
      </c>
      <c r="B6" s="134">
        <v>7179</v>
      </c>
      <c r="C6" s="125">
        <v>7144</v>
      </c>
      <c r="D6" s="125">
        <v>6984.8720000000003</v>
      </c>
      <c r="E6" s="125">
        <v>7992</v>
      </c>
      <c r="F6" s="125">
        <v>3223</v>
      </c>
      <c r="G6" s="125">
        <v>4104</v>
      </c>
      <c r="H6" s="125">
        <v>666</v>
      </c>
    </row>
    <row r="7" spans="1:8" s="118" customFormat="1" x14ac:dyDescent="0.2">
      <c r="A7" s="130" t="s">
        <v>111</v>
      </c>
      <c r="B7" s="134">
        <v>4629</v>
      </c>
      <c r="C7" s="125">
        <v>4432</v>
      </c>
      <c r="D7" s="125">
        <v>3745.19</v>
      </c>
      <c r="E7" s="125">
        <v>4107</v>
      </c>
      <c r="F7" s="125">
        <v>1876</v>
      </c>
      <c r="G7" s="125">
        <v>1920</v>
      </c>
      <c r="H7" s="125">
        <v>311</v>
      </c>
    </row>
    <row r="8" spans="1:8" s="118" customFormat="1" x14ac:dyDescent="0.2">
      <c r="A8" s="130" t="s">
        <v>110</v>
      </c>
      <c r="B8" s="126">
        <v>1152</v>
      </c>
      <c r="C8" s="125">
        <v>1114</v>
      </c>
      <c r="D8" s="125">
        <v>943.81700000000001</v>
      </c>
      <c r="E8" s="125">
        <v>988</v>
      </c>
      <c r="F8" s="125">
        <v>374</v>
      </c>
      <c r="G8" s="125">
        <v>475</v>
      </c>
      <c r="H8" s="125">
        <v>139</v>
      </c>
    </row>
    <row r="9" spans="1:8" s="118" customFormat="1" x14ac:dyDescent="0.2">
      <c r="A9" s="135" t="s">
        <v>109</v>
      </c>
      <c r="B9" s="126">
        <v>444</v>
      </c>
      <c r="C9" s="125">
        <v>410</v>
      </c>
      <c r="D9" s="125">
        <v>366.82299999999998</v>
      </c>
      <c r="E9" s="125">
        <v>346</v>
      </c>
      <c r="F9" s="125">
        <v>55</v>
      </c>
      <c r="G9" s="125">
        <v>266</v>
      </c>
      <c r="H9" s="125">
        <v>24</v>
      </c>
    </row>
    <row r="10" spans="1:8" s="118" customFormat="1" x14ac:dyDescent="0.2">
      <c r="A10" s="130" t="s">
        <v>108</v>
      </c>
      <c r="B10" s="126">
        <v>153</v>
      </c>
      <c r="C10" s="125">
        <v>137</v>
      </c>
      <c r="D10" s="125">
        <v>117.879</v>
      </c>
      <c r="E10" s="125">
        <v>129</v>
      </c>
      <c r="F10" s="125">
        <v>22</v>
      </c>
      <c r="G10" s="125">
        <v>90</v>
      </c>
      <c r="H10" s="125">
        <v>17</v>
      </c>
    </row>
    <row r="11" spans="1:8" s="118" customFormat="1" x14ac:dyDescent="0.2">
      <c r="A11" s="130" t="s">
        <v>107</v>
      </c>
      <c r="B11" s="126">
        <v>103</v>
      </c>
      <c r="C11" s="125">
        <v>89</v>
      </c>
      <c r="D11" s="125">
        <v>78.17</v>
      </c>
      <c r="E11" s="125">
        <v>75</v>
      </c>
      <c r="F11" s="125">
        <v>15</v>
      </c>
      <c r="G11" s="125">
        <v>43</v>
      </c>
      <c r="H11" s="125">
        <v>17</v>
      </c>
    </row>
    <row r="12" spans="1:8" s="118" customFormat="1" x14ac:dyDescent="0.2">
      <c r="A12" s="130" t="s">
        <v>106</v>
      </c>
      <c r="B12" s="126">
        <v>10</v>
      </c>
      <c r="C12" s="125">
        <v>9</v>
      </c>
      <c r="D12" s="125">
        <v>5.8929999999999998</v>
      </c>
      <c r="E12" s="125">
        <v>9</v>
      </c>
      <c r="F12" s="125">
        <v>9</v>
      </c>
      <c r="G12" s="125">
        <v>0</v>
      </c>
      <c r="H12" s="125" t="s">
        <v>8</v>
      </c>
    </row>
    <row r="13" spans="1:8" s="118" customFormat="1" x14ac:dyDescent="0.2">
      <c r="A13" s="138" t="s">
        <v>84</v>
      </c>
      <c r="B13" s="126">
        <v>737</v>
      </c>
      <c r="C13" s="125">
        <v>572</v>
      </c>
      <c r="D13" s="125">
        <v>488.40600000000001</v>
      </c>
      <c r="E13" s="125">
        <v>600</v>
      </c>
      <c r="F13" s="125">
        <v>68</v>
      </c>
      <c r="G13" s="125">
        <v>448</v>
      </c>
      <c r="H13" s="125">
        <v>85</v>
      </c>
    </row>
    <row r="14" spans="1:8" s="118" customFormat="1" x14ac:dyDescent="0.2">
      <c r="A14" s="79" t="s">
        <v>105</v>
      </c>
      <c r="B14" s="126">
        <v>56</v>
      </c>
      <c r="C14" s="125">
        <v>46</v>
      </c>
      <c r="D14" s="125">
        <v>37.881</v>
      </c>
      <c r="E14" s="125">
        <v>46</v>
      </c>
      <c r="F14" s="125">
        <v>30</v>
      </c>
      <c r="G14" s="125">
        <v>14</v>
      </c>
      <c r="H14" s="125">
        <v>2</v>
      </c>
    </row>
    <row r="15" spans="1:8" s="118" customFormat="1" x14ac:dyDescent="0.2">
      <c r="A15" s="93" t="s">
        <v>22</v>
      </c>
      <c r="B15" s="133"/>
      <c r="C15" s="125"/>
      <c r="D15" s="132"/>
      <c r="E15" s="125"/>
      <c r="F15" s="125"/>
      <c r="G15" s="125"/>
      <c r="H15" s="125"/>
    </row>
    <row r="16" spans="1:8" s="118" customFormat="1" x14ac:dyDescent="0.2">
      <c r="A16" s="122" t="s">
        <v>141</v>
      </c>
      <c r="B16" s="126">
        <v>52</v>
      </c>
      <c r="C16" s="125">
        <v>43</v>
      </c>
      <c r="D16" s="125">
        <v>36.597000000000001</v>
      </c>
      <c r="E16" s="125">
        <v>43</v>
      </c>
      <c r="F16" s="125">
        <v>27</v>
      </c>
      <c r="G16" s="125">
        <v>14</v>
      </c>
      <c r="H16" s="125">
        <v>2</v>
      </c>
    </row>
    <row r="17" spans="1:8" s="118" customFormat="1" x14ac:dyDescent="0.2">
      <c r="A17" s="139" t="s">
        <v>140</v>
      </c>
      <c r="B17" s="126">
        <v>3</v>
      </c>
      <c r="C17" s="125">
        <v>1</v>
      </c>
      <c r="D17" s="125">
        <v>0.54500000000000004</v>
      </c>
      <c r="E17" s="125">
        <v>1</v>
      </c>
      <c r="F17" s="125">
        <v>1</v>
      </c>
      <c r="G17" s="125">
        <v>0</v>
      </c>
      <c r="H17" s="125" t="s">
        <v>8</v>
      </c>
    </row>
    <row r="18" spans="1:8" s="118" customFormat="1" x14ac:dyDescent="0.2">
      <c r="A18" s="79" t="s">
        <v>104</v>
      </c>
      <c r="B18" s="125">
        <v>1240</v>
      </c>
      <c r="C18" s="125">
        <v>1798</v>
      </c>
      <c r="D18" s="125">
        <v>1603.8610000000001</v>
      </c>
      <c r="E18" s="125">
        <v>2014</v>
      </c>
      <c r="F18" s="125">
        <v>947</v>
      </c>
      <c r="G18" s="125">
        <v>851</v>
      </c>
      <c r="H18" s="125">
        <v>216</v>
      </c>
    </row>
    <row r="19" spans="1:8" s="118" customFormat="1" x14ac:dyDescent="0.2">
      <c r="A19" s="93" t="s">
        <v>22</v>
      </c>
      <c r="B19" s="133"/>
      <c r="C19" s="133"/>
      <c r="D19" s="140"/>
      <c r="E19" s="133"/>
      <c r="F19" s="133"/>
      <c r="G19" s="133"/>
      <c r="H19" s="133"/>
    </row>
    <row r="20" spans="1:8" s="118" customFormat="1" x14ac:dyDescent="0.2">
      <c r="A20" s="122" t="s">
        <v>139</v>
      </c>
      <c r="B20" s="126">
        <v>939</v>
      </c>
      <c r="C20" s="125">
        <v>1187</v>
      </c>
      <c r="D20" s="125">
        <v>969.71799999999996</v>
      </c>
      <c r="E20" s="125">
        <v>1375</v>
      </c>
      <c r="F20" s="125">
        <v>549</v>
      </c>
      <c r="G20" s="125">
        <v>645</v>
      </c>
      <c r="H20" s="125">
        <v>181</v>
      </c>
    </row>
    <row r="21" spans="1:8" s="133" customFormat="1" x14ac:dyDescent="0.2">
      <c r="A21" s="124" t="s">
        <v>138</v>
      </c>
      <c r="B21" s="126">
        <v>219</v>
      </c>
      <c r="C21" s="125">
        <v>520</v>
      </c>
      <c r="D21" s="125">
        <v>530.61900000000003</v>
      </c>
      <c r="E21" s="125">
        <v>527</v>
      </c>
      <c r="F21" s="125">
        <v>326</v>
      </c>
      <c r="G21" s="125">
        <v>169</v>
      </c>
      <c r="H21" s="125">
        <v>32</v>
      </c>
    </row>
    <row r="22" spans="1:8" s="118" customFormat="1" x14ac:dyDescent="0.2">
      <c r="A22" s="139" t="s">
        <v>137</v>
      </c>
      <c r="B22" s="126">
        <v>58</v>
      </c>
      <c r="C22" s="125">
        <v>74</v>
      </c>
      <c r="D22" s="125">
        <v>85.44</v>
      </c>
      <c r="E22" s="125">
        <v>95</v>
      </c>
      <c r="F22" s="125">
        <v>63</v>
      </c>
      <c r="G22" s="125">
        <v>29</v>
      </c>
      <c r="H22" s="125">
        <v>3</v>
      </c>
    </row>
    <row r="23" spans="1:8" s="118" customFormat="1" x14ac:dyDescent="0.2">
      <c r="A23" s="79" t="s">
        <v>102</v>
      </c>
      <c r="B23" s="126">
        <v>11</v>
      </c>
      <c r="C23" s="125">
        <v>8</v>
      </c>
      <c r="D23" s="125">
        <v>8.9719999999999995</v>
      </c>
      <c r="E23" s="125">
        <v>11</v>
      </c>
      <c r="F23" s="125">
        <v>3</v>
      </c>
      <c r="G23" s="125">
        <v>8</v>
      </c>
      <c r="H23" s="125">
        <v>0</v>
      </c>
    </row>
    <row r="24" spans="1:8" s="118" customFormat="1" x14ac:dyDescent="0.2">
      <c r="A24" s="138" t="s">
        <v>101</v>
      </c>
      <c r="B24" s="134">
        <v>2806</v>
      </c>
      <c r="C24" s="125">
        <v>1255</v>
      </c>
      <c r="D24" s="125">
        <v>818.94100000000003</v>
      </c>
      <c r="E24" s="125">
        <v>856</v>
      </c>
      <c r="F24" s="125">
        <v>709</v>
      </c>
      <c r="G24" s="125">
        <v>136</v>
      </c>
      <c r="H24" s="125">
        <v>11</v>
      </c>
    </row>
    <row r="25" spans="1:8" s="118" customFormat="1" x14ac:dyDescent="0.2">
      <c r="A25" s="79" t="s">
        <v>136</v>
      </c>
      <c r="B25" s="134">
        <v>3037</v>
      </c>
      <c r="C25" s="125">
        <v>2645</v>
      </c>
      <c r="D25" s="125">
        <v>2481.703</v>
      </c>
      <c r="E25" s="125">
        <v>2754</v>
      </c>
      <c r="F25" s="125">
        <v>2179</v>
      </c>
      <c r="G25" s="125">
        <v>459</v>
      </c>
      <c r="H25" s="125">
        <v>116</v>
      </c>
    </row>
    <row r="26" spans="1:8" s="118" customFormat="1" x14ac:dyDescent="0.2">
      <c r="A26" s="93" t="s">
        <v>22</v>
      </c>
      <c r="B26" s="136"/>
      <c r="C26" s="136"/>
      <c r="D26" s="137"/>
      <c r="E26" s="136"/>
      <c r="F26" s="125"/>
      <c r="G26" s="125"/>
      <c r="H26" s="125"/>
    </row>
    <row r="27" spans="1:8" s="118" customFormat="1" x14ac:dyDescent="0.2">
      <c r="A27" s="130" t="s">
        <v>98</v>
      </c>
      <c r="B27" s="134">
        <v>2761</v>
      </c>
      <c r="C27" s="125">
        <v>2428</v>
      </c>
      <c r="D27" s="125">
        <v>2212.5920000000001</v>
      </c>
      <c r="E27" s="125">
        <v>2324</v>
      </c>
      <c r="F27" s="125">
        <v>1932</v>
      </c>
      <c r="G27" s="125">
        <v>328</v>
      </c>
      <c r="H27" s="125">
        <v>65</v>
      </c>
    </row>
    <row r="28" spans="1:8" s="118" customFormat="1" x14ac:dyDescent="0.2">
      <c r="A28" s="135" t="s">
        <v>96</v>
      </c>
      <c r="B28" s="134">
        <v>19</v>
      </c>
      <c r="C28" s="125">
        <v>45</v>
      </c>
      <c r="D28" s="125">
        <v>40.965000000000003</v>
      </c>
      <c r="E28" s="125">
        <v>65</v>
      </c>
      <c r="F28" s="125">
        <v>4</v>
      </c>
      <c r="G28" s="125">
        <v>14</v>
      </c>
      <c r="H28" s="125">
        <v>48</v>
      </c>
    </row>
    <row r="29" spans="1:8" s="118" customFormat="1" x14ac:dyDescent="0.2">
      <c r="A29" s="79" t="s">
        <v>135</v>
      </c>
      <c r="B29" s="126">
        <v>835</v>
      </c>
      <c r="C29" s="125">
        <v>709</v>
      </c>
      <c r="D29" s="125">
        <v>650.83399999999995</v>
      </c>
      <c r="E29" s="125">
        <v>619</v>
      </c>
      <c r="F29" s="125">
        <v>360</v>
      </c>
      <c r="G29" s="125">
        <v>247</v>
      </c>
      <c r="H29" s="125">
        <v>12</v>
      </c>
    </row>
    <row r="30" spans="1:8" s="118" customFormat="1" x14ac:dyDescent="0.2">
      <c r="A30" s="93" t="s">
        <v>22</v>
      </c>
      <c r="B30" s="133"/>
      <c r="C30" s="125"/>
      <c r="D30" s="132"/>
      <c r="E30" s="125"/>
      <c r="F30" s="125"/>
      <c r="G30" s="125"/>
      <c r="H30" s="125"/>
    </row>
    <row r="31" spans="1:8" s="118" customFormat="1" x14ac:dyDescent="0.2">
      <c r="A31" s="130" t="s">
        <v>134</v>
      </c>
      <c r="B31" s="126">
        <v>768</v>
      </c>
      <c r="C31" s="125">
        <v>654</v>
      </c>
      <c r="D31" s="125">
        <v>586.89</v>
      </c>
      <c r="E31" s="125">
        <v>556</v>
      </c>
      <c r="F31" s="125">
        <v>320</v>
      </c>
      <c r="G31" s="125">
        <v>228</v>
      </c>
      <c r="H31" s="125">
        <v>9</v>
      </c>
    </row>
    <row r="32" spans="1:8" s="118" customFormat="1" x14ac:dyDescent="0.2">
      <c r="A32" s="130" t="s">
        <v>97</v>
      </c>
      <c r="B32" s="126">
        <v>20</v>
      </c>
      <c r="C32" s="125">
        <v>14</v>
      </c>
      <c r="D32" s="125">
        <v>13.173999999999999</v>
      </c>
      <c r="E32" s="125">
        <v>10</v>
      </c>
      <c r="F32" s="125">
        <v>3</v>
      </c>
      <c r="G32" s="125">
        <v>6</v>
      </c>
      <c r="H32" s="125">
        <v>1</v>
      </c>
    </row>
    <row r="33" spans="1:8" s="118" customFormat="1" x14ac:dyDescent="0.2">
      <c r="A33" s="100" t="s">
        <v>81</v>
      </c>
      <c r="B33" s="134">
        <v>1846</v>
      </c>
      <c r="C33" s="125">
        <v>1623</v>
      </c>
      <c r="D33" s="125">
        <v>1144.3630000000001</v>
      </c>
      <c r="E33" s="125">
        <v>1475</v>
      </c>
      <c r="F33" s="125">
        <v>475</v>
      </c>
      <c r="G33" s="125">
        <v>901</v>
      </c>
      <c r="H33" s="125">
        <v>100</v>
      </c>
    </row>
    <row r="34" spans="1:8" s="118" customFormat="1" x14ac:dyDescent="0.2">
      <c r="A34" s="93" t="s">
        <v>22</v>
      </c>
      <c r="B34" s="133"/>
      <c r="C34" s="125"/>
      <c r="D34" s="132"/>
      <c r="E34" s="125"/>
      <c r="F34" s="125"/>
      <c r="G34" s="125"/>
      <c r="H34" s="125"/>
    </row>
    <row r="35" spans="1:8" s="118" customFormat="1" x14ac:dyDescent="0.2">
      <c r="A35" s="130" t="s">
        <v>95</v>
      </c>
      <c r="B35" s="131">
        <v>462</v>
      </c>
      <c r="C35" s="125">
        <v>462</v>
      </c>
      <c r="D35" s="125">
        <v>302.75700000000001</v>
      </c>
      <c r="E35" s="125">
        <v>427</v>
      </c>
      <c r="F35" s="125">
        <v>274</v>
      </c>
      <c r="G35" s="125">
        <v>136</v>
      </c>
      <c r="H35" s="125">
        <v>17</v>
      </c>
    </row>
    <row r="36" spans="1:8" s="118" customFormat="1" x14ac:dyDescent="0.2">
      <c r="A36" s="122" t="s">
        <v>133</v>
      </c>
      <c r="B36" s="126">
        <v>198</v>
      </c>
      <c r="C36" s="125">
        <v>183</v>
      </c>
      <c r="D36" s="125">
        <v>141.08600000000001</v>
      </c>
      <c r="E36" s="125">
        <v>203</v>
      </c>
      <c r="F36" s="125">
        <v>7</v>
      </c>
      <c r="G36" s="125">
        <v>165</v>
      </c>
      <c r="H36" s="125">
        <v>31</v>
      </c>
    </row>
    <row r="37" spans="1:8" s="118" customFormat="1" x14ac:dyDescent="0.2">
      <c r="A37" s="130" t="s">
        <v>91</v>
      </c>
      <c r="B37" s="126">
        <v>244</v>
      </c>
      <c r="C37" s="125">
        <v>193</v>
      </c>
      <c r="D37" s="125">
        <v>134.274</v>
      </c>
      <c r="E37" s="125">
        <v>163</v>
      </c>
      <c r="F37" s="125">
        <v>51</v>
      </c>
      <c r="G37" s="125">
        <v>109</v>
      </c>
      <c r="H37" s="125">
        <v>4</v>
      </c>
    </row>
    <row r="38" spans="1:8" s="118" customFormat="1" x14ac:dyDescent="0.2">
      <c r="A38" s="130" t="s">
        <v>93</v>
      </c>
      <c r="B38" s="126">
        <v>92</v>
      </c>
      <c r="C38" s="125">
        <v>154</v>
      </c>
      <c r="D38" s="125">
        <v>109.533</v>
      </c>
      <c r="E38" s="125">
        <v>118</v>
      </c>
      <c r="F38" s="125">
        <v>10</v>
      </c>
      <c r="G38" s="125">
        <v>103</v>
      </c>
      <c r="H38" s="125">
        <v>4</v>
      </c>
    </row>
    <row r="39" spans="1:8" s="118" customFormat="1" x14ac:dyDescent="0.25">
      <c r="A39" s="129" t="s">
        <v>132</v>
      </c>
      <c r="B39" s="128">
        <v>92</v>
      </c>
      <c r="C39" s="127">
        <v>92</v>
      </c>
      <c r="D39" s="127">
        <v>61.075000000000003</v>
      </c>
      <c r="E39" s="127">
        <v>99</v>
      </c>
      <c r="F39" s="127">
        <v>55</v>
      </c>
      <c r="G39" s="127">
        <v>41</v>
      </c>
      <c r="H39" s="127">
        <v>3</v>
      </c>
    </row>
    <row r="40" spans="1:8" s="118" customFormat="1" x14ac:dyDescent="0.2">
      <c r="A40" s="122" t="s">
        <v>131</v>
      </c>
      <c r="B40" s="126">
        <v>152</v>
      </c>
      <c r="C40" s="125">
        <v>73</v>
      </c>
      <c r="D40" s="125">
        <v>57.127000000000002</v>
      </c>
      <c r="E40" s="125">
        <v>81</v>
      </c>
      <c r="F40" s="125">
        <v>6</v>
      </c>
      <c r="G40" s="125">
        <v>65</v>
      </c>
      <c r="H40" s="125">
        <v>10</v>
      </c>
    </row>
    <row r="41" spans="1:8" s="118" customFormat="1" x14ac:dyDescent="0.2">
      <c r="A41" s="122" t="s">
        <v>130</v>
      </c>
      <c r="B41" s="126">
        <v>94</v>
      </c>
      <c r="C41" s="125">
        <v>72</v>
      </c>
      <c r="D41" s="125">
        <v>58.531999999999996</v>
      </c>
      <c r="E41" s="125">
        <v>65</v>
      </c>
      <c r="F41" s="125">
        <v>14</v>
      </c>
      <c r="G41" s="125">
        <v>39</v>
      </c>
      <c r="H41" s="125">
        <v>12</v>
      </c>
    </row>
    <row r="42" spans="1:8" s="118" customFormat="1" x14ac:dyDescent="0.2">
      <c r="A42" s="122" t="s">
        <v>92</v>
      </c>
      <c r="B42" s="126">
        <v>120</v>
      </c>
      <c r="C42" s="125">
        <v>67</v>
      </c>
      <c r="D42" s="125">
        <v>40.895000000000003</v>
      </c>
      <c r="E42" s="125">
        <v>58</v>
      </c>
      <c r="F42" s="125">
        <v>11</v>
      </c>
      <c r="G42" s="125">
        <v>44</v>
      </c>
      <c r="H42" s="125">
        <v>2</v>
      </c>
    </row>
    <row r="43" spans="1:8" s="118" customFormat="1" x14ac:dyDescent="0.2">
      <c r="A43" s="122" t="s">
        <v>129</v>
      </c>
      <c r="B43" s="126">
        <v>89</v>
      </c>
      <c r="C43" s="125">
        <v>54</v>
      </c>
      <c r="D43" s="125">
        <v>37.988999999999997</v>
      </c>
      <c r="E43" s="125">
        <v>36</v>
      </c>
      <c r="F43" s="125">
        <v>1</v>
      </c>
      <c r="G43" s="125">
        <v>33</v>
      </c>
      <c r="H43" s="125">
        <v>1</v>
      </c>
    </row>
    <row r="44" spans="1:8" s="118" customFormat="1" x14ac:dyDescent="0.2">
      <c r="A44" s="122" t="s">
        <v>128</v>
      </c>
      <c r="B44" s="126">
        <v>39</v>
      </c>
      <c r="C44" s="125">
        <v>37</v>
      </c>
      <c r="D44" s="125">
        <v>27.640999999999998</v>
      </c>
      <c r="E44" s="125">
        <v>32</v>
      </c>
      <c r="F44" s="125">
        <v>2</v>
      </c>
      <c r="G44" s="125">
        <v>29</v>
      </c>
      <c r="H44" s="125">
        <v>1</v>
      </c>
    </row>
    <row r="45" spans="1:8" s="118" customFormat="1" x14ac:dyDescent="0.2">
      <c r="A45" s="122" t="s">
        <v>127</v>
      </c>
      <c r="B45" s="126">
        <v>25</v>
      </c>
      <c r="C45" s="125">
        <v>24</v>
      </c>
      <c r="D45" s="125">
        <v>17.033999999999999</v>
      </c>
      <c r="E45" s="125">
        <v>17</v>
      </c>
      <c r="F45" s="125">
        <v>10</v>
      </c>
      <c r="G45" s="125">
        <v>6</v>
      </c>
      <c r="H45" s="125">
        <v>1</v>
      </c>
    </row>
    <row r="46" spans="1:8" s="118" customFormat="1" x14ac:dyDescent="0.2">
      <c r="A46" s="79" t="s">
        <v>73</v>
      </c>
      <c r="B46" s="126">
        <v>51</v>
      </c>
      <c r="C46" s="125">
        <v>19</v>
      </c>
      <c r="D46" s="125">
        <v>14.46</v>
      </c>
      <c r="E46" s="125">
        <v>21</v>
      </c>
      <c r="F46" s="125">
        <v>3</v>
      </c>
      <c r="G46" s="125">
        <v>17</v>
      </c>
      <c r="H46" s="125">
        <v>0</v>
      </c>
    </row>
    <row r="47" spans="1:8" s="118" customFormat="1" x14ac:dyDescent="0.25">
      <c r="A47" s="79" t="s">
        <v>72</v>
      </c>
      <c r="B47" s="121">
        <v>822</v>
      </c>
      <c r="C47" s="120">
        <v>742.69960000000003</v>
      </c>
      <c r="D47" s="119">
        <v>765.77499999999998</v>
      </c>
      <c r="E47" s="119">
        <v>513</v>
      </c>
      <c r="F47" s="119">
        <v>119</v>
      </c>
      <c r="G47" s="119">
        <v>356</v>
      </c>
      <c r="H47" s="119">
        <v>38</v>
      </c>
    </row>
    <row r="48" spans="1:8" s="118" customFormat="1" x14ac:dyDescent="0.2">
      <c r="A48" s="93" t="s">
        <v>22</v>
      </c>
      <c r="B48" s="121"/>
      <c r="C48" s="120"/>
      <c r="D48" s="119"/>
      <c r="E48" s="119"/>
      <c r="F48" s="119"/>
      <c r="G48" s="119"/>
      <c r="H48" s="119"/>
    </row>
    <row r="49" spans="1:8" s="118" customFormat="1" x14ac:dyDescent="0.25">
      <c r="A49" s="122" t="s">
        <v>126</v>
      </c>
      <c r="B49" s="121">
        <v>570</v>
      </c>
      <c r="C49" s="120">
        <v>469.82059999999996</v>
      </c>
      <c r="D49" s="119">
        <v>496.916</v>
      </c>
      <c r="E49" s="119">
        <v>293</v>
      </c>
      <c r="F49" s="119">
        <v>62</v>
      </c>
      <c r="G49" s="119">
        <v>202</v>
      </c>
      <c r="H49" s="119">
        <v>29</v>
      </c>
    </row>
    <row r="50" spans="1:8" s="118" customFormat="1" x14ac:dyDescent="0.25">
      <c r="A50" s="122" t="s">
        <v>125</v>
      </c>
      <c r="B50" s="121">
        <v>54</v>
      </c>
      <c r="C50" s="120">
        <v>60.305199999999999</v>
      </c>
      <c r="D50" s="119">
        <v>51.87</v>
      </c>
      <c r="E50" s="119">
        <v>62</v>
      </c>
      <c r="F50" s="119">
        <v>26</v>
      </c>
      <c r="G50" s="119">
        <v>34</v>
      </c>
      <c r="H50" s="119">
        <v>2</v>
      </c>
    </row>
    <row r="51" spans="1:8" s="118" customFormat="1" x14ac:dyDescent="0.25">
      <c r="A51" s="122" t="s">
        <v>124</v>
      </c>
      <c r="B51" s="121">
        <v>48</v>
      </c>
      <c r="C51" s="120">
        <v>53.882599999999996</v>
      </c>
      <c r="D51" s="119">
        <v>52.911999999999999</v>
      </c>
      <c r="E51" s="119">
        <v>42</v>
      </c>
      <c r="F51" s="119">
        <v>5</v>
      </c>
      <c r="G51" s="119">
        <v>36</v>
      </c>
      <c r="H51" s="119">
        <v>1</v>
      </c>
    </row>
    <row r="52" spans="1:8" s="118" customFormat="1" x14ac:dyDescent="0.25">
      <c r="A52" s="122" t="s">
        <v>123</v>
      </c>
      <c r="B52" s="121">
        <v>58</v>
      </c>
      <c r="C52" s="120">
        <v>54.733800000000002</v>
      </c>
      <c r="D52" s="119">
        <v>70.853999999999999</v>
      </c>
      <c r="E52" s="119">
        <v>37</v>
      </c>
      <c r="F52" s="119">
        <v>8</v>
      </c>
      <c r="G52" s="119">
        <v>28</v>
      </c>
      <c r="H52" s="119">
        <v>1</v>
      </c>
    </row>
    <row r="53" spans="1:8" s="118" customFormat="1" x14ac:dyDescent="0.25">
      <c r="A53" s="122" t="s">
        <v>122</v>
      </c>
      <c r="B53" s="121">
        <v>23</v>
      </c>
      <c r="C53" s="120">
        <v>29.858400000000003</v>
      </c>
      <c r="D53" s="119">
        <v>27.059000000000001</v>
      </c>
      <c r="E53" s="119">
        <v>25</v>
      </c>
      <c r="F53" s="119">
        <v>8</v>
      </c>
      <c r="G53" s="119">
        <v>15</v>
      </c>
      <c r="H53" s="119">
        <v>2</v>
      </c>
    </row>
    <row r="54" spans="1:8" s="118" customFormat="1" x14ac:dyDescent="0.25">
      <c r="A54" s="122" t="s">
        <v>121</v>
      </c>
      <c r="B54" s="121">
        <v>18</v>
      </c>
      <c r="C54" s="120">
        <v>24.619799999999998</v>
      </c>
      <c r="D54" s="119">
        <v>24.175999999999998</v>
      </c>
      <c r="E54" s="119">
        <v>17</v>
      </c>
      <c r="F54" s="119">
        <v>4</v>
      </c>
      <c r="G54" s="119">
        <v>12</v>
      </c>
      <c r="H54" s="119">
        <v>2</v>
      </c>
    </row>
    <row r="55" spans="1:8" s="118" customFormat="1" x14ac:dyDescent="0.25">
      <c r="A55" s="122" t="s">
        <v>120</v>
      </c>
      <c r="B55" s="121">
        <v>10</v>
      </c>
      <c r="C55" s="120">
        <v>7.3470000000000004</v>
      </c>
      <c r="D55" s="119">
        <v>5.758</v>
      </c>
      <c r="E55" s="119">
        <v>8</v>
      </c>
      <c r="F55" s="119">
        <v>3</v>
      </c>
      <c r="G55" s="119">
        <v>5</v>
      </c>
      <c r="H55" s="119" t="s">
        <v>8</v>
      </c>
    </row>
    <row r="56" spans="1:8" s="118" customFormat="1" x14ac:dyDescent="0.25">
      <c r="A56" s="122" t="s">
        <v>119</v>
      </c>
      <c r="B56" s="121">
        <v>6</v>
      </c>
      <c r="C56" s="120">
        <v>5.6692</v>
      </c>
      <c r="D56" s="119">
        <v>3.8450000000000002</v>
      </c>
      <c r="E56" s="119">
        <v>4</v>
      </c>
      <c r="F56" s="119">
        <v>1</v>
      </c>
      <c r="G56" s="119">
        <v>3</v>
      </c>
      <c r="H56" s="119" t="s">
        <v>8</v>
      </c>
    </row>
    <row r="57" spans="1:8" s="123" customFormat="1" x14ac:dyDescent="0.2">
      <c r="A57" s="124" t="s">
        <v>118</v>
      </c>
      <c r="B57" s="123">
        <v>11</v>
      </c>
      <c r="C57" s="120">
        <v>6.7051999999999996</v>
      </c>
      <c r="D57" s="119">
        <v>3.8530000000000002</v>
      </c>
      <c r="E57" s="119">
        <v>3</v>
      </c>
      <c r="F57" s="119">
        <v>1</v>
      </c>
      <c r="G57" s="119">
        <v>2</v>
      </c>
      <c r="H57" s="119" t="s">
        <v>8</v>
      </c>
    </row>
    <row r="58" spans="1:8" s="118" customFormat="1" x14ac:dyDescent="0.25">
      <c r="A58" s="122" t="s">
        <v>117</v>
      </c>
      <c r="B58" s="121">
        <v>10</v>
      </c>
      <c r="C58" s="120">
        <v>6.4996</v>
      </c>
      <c r="D58" s="119">
        <v>3.1840000000000002</v>
      </c>
      <c r="E58" s="119">
        <v>2</v>
      </c>
      <c r="F58" s="119" t="s">
        <v>8</v>
      </c>
      <c r="G58" s="119">
        <v>2</v>
      </c>
      <c r="H58" s="119" t="s">
        <v>8</v>
      </c>
    </row>
  </sheetData>
  <mergeCells count="6">
    <mergeCell ref="F2:H2"/>
    <mergeCell ref="A2:A3"/>
    <mergeCell ref="B2:B3"/>
    <mergeCell ref="C2:C3"/>
    <mergeCell ref="D2:D3"/>
    <mergeCell ref="E2:E3"/>
  </mergeCells>
  <pageMargins left="0.35433070866141736" right="0.35433070866141736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69868-1808-43F2-A425-6618AB37A916}">
  <dimension ref="A1:H50"/>
  <sheetViews>
    <sheetView zoomScaleNormal="100" workbookViewId="0"/>
  </sheetViews>
  <sheetFormatPr defaultRowHeight="11.25" x14ac:dyDescent="0.2"/>
  <cols>
    <col min="1" max="1" width="22.7109375" style="117" customWidth="1"/>
    <col min="2" max="8" width="10" style="117" customWidth="1"/>
    <col min="9" max="16384" width="9.140625" style="117"/>
  </cols>
  <sheetData>
    <row r="1" spans="1:8" s="142" customFormat="1" ht="12" thickBot="1" x14ac:dyDescent="0.25">
      <c r="A1" s="166" t="s">
        <v>170</v>
      </c>
      <c r="B1" s="165"/>
      <c r="C1" s="165"/>
      <c r="D1" s="165"/>
      <c r="E1" s="165"/>
      <c r="F1" s="165"/>
      <c r="G1" s="165"/>
    </row>
    <row r="2" spans="1:8" s="142" customFormat="1" x14ac:dyDescent="0.2">
      <c r="A2" s="396" t="s">
        <v>115</v>
      </c>
      <c r="B2" s="401" t="s">
        <v>169</v>
      </c>
      <c r="C2" s="401" t="s">
        <v>145</v>
      </c>
      <c r="D2" s="401">
        <v>2010</v>
      </c>
      <c r="E2" s="414">
        <v>2011</v>
      </c>
      <c r="F2" s="398" t="s">
        <v>22</v>
      </c>
      <c r="G2" s="416"/>
      <c r="H2" s="416"/>
    </row>
    <row r="3" spans="1:8" s="142" customFormat="1" ht="33.75" x14ac:dyDescent="0.2">
      <c r="A3" s="397"/>
      <c r="B3" s="402"/>
      <c r="C3" s="402"/>
      <c r="D3" s="402"/>
      <c r="E3" s="415"/>
      <c r="F3" s="164" t="s">
        <v>144</v>
      </c>
      <c r="G3" s="144" t="s">
        <v>143</v>
      </c>
      <c r="H3" s="143" t="s">
        <v>142</v>
      </c>
    </row>
    <row r="4" spans="1:8" s="142" customFormat="1" x14ac:dyDescent="0.2">
      <c r="A4" s="104" t="s">
        <v>88</v>
      </c>
      <c r="B4" s="163"/>
      <c r="C4" s="163"/>
      <c r="D4" s="163"/>
      <c r="E4" s="163"/>
      <c r="F4" s="163"/>
      <c r="G4" s="163"/>
      <c r="H4" s="162"/>
    </row>
    <row r="5" spans="1:8" s="141" customFormat="1" x14ac:dyDescent="0.2">
      <c r="A5" s="156" t="s">
        <v>87</v>
      </c>
      <c r="B5" s="125">
        <v>5970</v>
      </c>
      <c r="C5" s="125">
        <v>6220</v>
      </c>
      <c r="D5" s="125">
        <v>6470</v>
      </c>
      <c r="E5" s="125">
        <v>6500</v>
      </c>
      <c r="F5" s="125">
        <v>6500</v>
      </c>
      <c r="G5" s="125">
        <v>6530</v>
      </c>
      <c r="H5" s="125">
        <v>6260</v>
      </c>
    </row>
    <row r="6" spans="1:8" s="118" customFormat="1" x14ac:dyDescent="0.2">
      <c r="A6" s="156" t="s">
        <v>86</v>
      </c>
      <c r="B6" s="125">
        <v>4020</v>
      </c>
      <c r="C6" s="125">
        <v>4050</v>
      </c>
      <c r="D6" s="125">
        <v>3710</v>
      </c>
      <c r="E6" s="125">
        <v>4200</v>
      </c>
      <c r="F6" s="125">
        <v>4320</v>
      </c>
      <c r="G6" s="125">
        <v>4140</v>
      </c>
      <c r="H6" s="125">
        <v>3900</v>
      </c>
    </row>
    <row r="7" spans="1:8" s="118" customFormat="1" x14ac:dyDescent="0.2">
      <c r="A7" s="156" t="s">
        <v>85</v>
      </c>
      <c r="B7" s="125">
        <v>3330</v>
      </c>
      <c r="C7" s="125">
        <v>3600</v>
      </c>
      <c r="D7" s="125">
        <v>3360</v>
      </c>
      <c r="E7" s="125">
        <v>3780</v>
      </c>
      <c r="F7" s="125">
        <v>4120</v>
      </c>
      <c r="G7" s="125">
        <v>3650</v>
      </c>
      <c r="H7" s="125">
        <v>3430</v>
      </c>
    </row>
    <row r="8" spans="1:8" s="118" customFormat="1" x14ac:dyDescent="0.2">
      <c r="A8" s="160" t="s">
        <v>168</v>
      </c>
      <c r="B8" s="125">
        <v>3150</v>
      </c>
      <c r="C8" s="125">
        <v>3210</v>
      </c>
      <c r="D8" s="125">
        <v>3070</v>
      </c>
      <c r="E8" s="125">
        <v>3440</v>
      </c>
      <c r="F8" s="125">
        <v>3120</v>
      </c>
      <c r="G8" s="125">
        <v>3550</v>
      </c>
      <c r="H8" s="125">
        <v>3040</v>
      </c>
    </row>
    <row r="9" spans="1:8" s="118" customFormat="1" x14ac:dyDescent="0.2">
      <c r="A9" s="156" t="s">
        <v>167</v>
      </c>
      <c r="B9" s="125">
        <v>2350</v>
      </c>
      <c r="C9" s="125">
        <v>2420</v>
      </c>
      <c r="D9" s="125">
        <v>2320</v>
      </c>
      <c r="E9" s="125">
        <v>2410</v>
      </c>
      <c r="F9" s="125">
        <v>2340</v>
      </c>
      <c r="G9" s="125">
        <v>2460</v>
      </c>
      <c r="H9" s="125">
        <v>2260</v>
      </c>
    </row>
    <row r="10" spans="1:8" s="118" customFormat="1" x14ac:dyDescent="0.2">
      <c r="A10" s="156" t="s">
        <v>166</v>
      </c>
      <c r="B10" s="125">
        <v>2210</v>
      </c>
      <c r="C10" s="125">
        <v>2220</v>
      </c>
      <c r="D10" s="125">
        <v>2110</v>
      </c>
      <c r="E10" s="125">
        <v>2300</v>
      </c>
      <c r="F10" s="125">
        <v>2330</v>
      </c>
      <c r="G10" s="125">
        <v>2320</v>
      </c>
      <c r="H10" s="125">
        <v>2240</v>
      </c>
    </row>
    <row r="11" spans="1:8" s="118" customFormat="1" x14ac:dyDescent="0.2">
      <c r="A11" s="156" t="s">
        <v>165</v>
      </c>
      <c r="B11" s="125">
        <v>3820</v>
      </c>
      <c r="C11" s="125">
        <v>3690</v>
      </c>
      <c r="D11" s="125">
        <v>2950</v>
      </c>
      <c r="E11" s="125">
        <v>3330</v>
      </c>
      <c r="F11" s="125">
        <v>3370</v>
      </c>
      <c r="G11" s="125">
        <v>2300</v>
      </c>
      <c r="H11" s="125" t="s">
        <v>162</v>
      </c>
    </row>
    <row r="12" spans="1:8" s="118" customFormat="1" x14ac:dyDescent="0.2">
      <c r="A12" s="161" t="s">
        <v>84</v>
      </c>
      <c r="B12" s="125">
        <v>20090</v>
      </c>
      <c r="C12" s="125">
        <v>21270</v>
      </c>
      <c r="D12" s="125">
        <v>20420</v>
      </c>
      <c r="E12" s="125">
        <v>25860</v>
      </c>
      <c r="F12" s="125">
        <v>27240</v>
      </c>
      <c r="G12" s="125">
        <v>25580</v>
      </c>
      <c r="H12" s="125">
        <v>26130</v>
      </c>
    </row>
    <row r="13" spans="1:8" s="118" customFormat="1" x14ac:dyDescent="0.2">
      <c r="A13" s="154" t="s">
        <v>105</v>
      </c>
      <c r="B13" s="125"/>
      <c r="C13" s="125"/>
      <c r="D13" s="132"/>
      <c r="E13" s="125"/>
      <c r="F13" s="125"/>
      <c r="G13" s="125"/>
      <c r="H13" s="125"/>
    </row>
    <row r="14" spans="1:8" s="118" customFormat="1" x14ac:dyDescent="0.2">
      <c r="A14" s="156" t="s">
        <v>164</v>
      </c>
      <c r="B14" s="125">
        <v>2270</v>
      </c>
      <c r="C14" s="125">
        <v>2150</v>
      </c>
      <c r="D14" s="125">
        <v>2020</v>
      </c>
      <c r="E14" s="125">
        <v>2330</v>
      </c>
      <c r="F14" s="125">
        <v>2440</v>
      </c>
      <c r="G14" s="125">
        <v>2230</v>
      </c>
      <c r="H14" s="125">
        <v>1780</v>
      </c>
    </row>
    <row r="15" spans="1:8" s="118" customFormat="1" x14ac:dyDescent="0.2">
      <c r="A15" s="156" t="s">
        <v>163</v>
      </c>
      <c r="B15" s="125">
        <v>1140</v>
      </c>
      <c r="C15" s="125">
        <v>1850</v>
      </c>
      <c r="D15" s="125">
        <v>1200</v>
      </c>
      <c r="E15" s="125">
        <v>1960</v>
      </c>
      <c r="F15" s="125">
        <v>2250</v>
      </c>
      <c r="G15" s="125">
        <v>1510</v>
      </c>
      <c r="H15" s="125" t="s">
        <v>162</v>
      </c>
    </row>
    <row r="16" spans="1:8" s="118" customFormat="1" x14ac:dyDescent="0.2">
      <c r="A16" s="154" t="s">
        <v>104</v>
      </c>
      <c r="B16" s="125"/>
      <c r="C16" s="125"/>
      <c r="D16" s="132"/>
      <c r="E16" s="125"/>
      <c r="F16" s="125"/>
      <c r="G16" s="125"/>
      <c r="H16" s="125"/>
    </row>
    <row r="17" spans="1:8" s="118" customFormat="1" x14ac:dyDescent="0.2">
      <c r="A17" s="156" t="s">
        <v>83</v>
      </c>
      <c r="B17" s="125">
        <v>2080</v>
      </c>
      <c r="C17" s="125">
        <v>2250</v>
      </c>
      <c r="D17" s="125">
        <v>1930</v>
      </c>
      <c r="E17" s="125">
        <v>2370</v>
      </c>
      <c r="F17" s="125">
        <v>2330</v>
      </c>
      <c r="G17" s="125">
        <v>2450</v>
      </c>
      <c r="H17" s="125">
        <v>2240</v>
      </c>
    </row>
    <row r="18" spans="1:8" s="118" customFormat="1" x14ac:dyDescent="0.2">
      <c r="A18" s="150" t="s">
        <v>161</v>
      </c>
      <c r="B18" s="125">
        <v>2040</v>
      </c>
      <c r="C18" s="125">
        <v>2290</v>
      </c>
      <c r="D18" s="125">
        <v>2050</v>
      </c>
      <c r="E18" s="125">
        <v>2250</v>
      </c>
      <c r="F18" s="125">
        <v>2350</v>
      </c>
      <c r="G18" s="125">
        <v>2160</v>
      </c>
      <c r="H18" s="125">
        <v>1890</v>
      </c>
    </row>
    <row r="19" spans="1:8" s="118" customFormat="1" x14ac:dyDescent="0.2">
      <c r="A19" s="156" t="s">
        <v>160</v>
      </c>
      <c r="B19" s="125">
        <v>2120</v>
      </c>
      <c r="C19" s="125">
        <v>2220</v>
      </c>
      <c r="D19" s="125">
        <v>2270</v>
      </c>
      <c r="E19" s="125">
        <v>2320</v>
      </c>
      <c r="F19" s="125">
        <v>2210</v>
      </c>
      <c r="G19" s="125">
        <v>2560</v>
      </c>
      <c r="H19" s="125">
        <v>2470</v>
      </c>
    </row>
    <row r="20" spans="1:8" s="118" customFormat="1" x14ac:dyDescent="0.2">
      <c r="A20" s="155" t="s">
        <v>102</v>
      </c>
      <c r="B20" s="125">
        <v>1870</v>
      </c>
      <c r="C20" s="125">
        <v>1380</v>
      </c>
      <c r="D20" s="125">
        <v>1450</v>
      </c>
      <c r="E20" s="125">
        <v>1720</v>
      </c>
      <c r="F20" s="125">
        <v>1990</v>
      </c>
      <c r="G20" s="125">
        <v>1650</v>
      </c>
      <c r="H20" s="125">
        <v>970</v>
      </c>
    </row>
    <row r="21" spans="1:8" s="118" customFormat="1" x14ac:dyDescent="0.2">
      <c r="A21" s="161" t="s">
        <v>101</v>
      </c>
      <c r="B21" s="125">
        <v>47230</v>
      </c>
      <c r="C21" s="125">
        <v>50090</v>
      </c>
      <c r="D21" s="125">
        <v>59090</v>
      </c>
      <c r="E21" s="125">
        <v>56510</v>
      </c>
      <c r="F21" s="125">
        <v>56940</v>
      </c>
      <c r="G21" s="125">
        <v>54790</v>
      </c>
      <c r="H21" s="125">
        <v>51520</v>
      </c>
    </row>
    <row r="22" spans="1:8" s="118" customFormat="1" x14ac:dyDescent="0.2">
      <c r="A22" s="154" t="s">
        <v>100</v>
      </c>
      <c r="B22" s="125"/>
      <c r="C22" s="125"/>
      <c r="D22" s="132"/>
      <c r="E22" s="125"/>
      <c r="F22" s="125"/>
      <c r="G22" s="125"/>
      <c r="H22" s="125"/>
    </row>
    <row r="23" spans="1:8" s="118" customFormat="1" x14ac:dyDescent="0.2">
      <c r="A23" s="156" t="s">
        <v>159</v>
      </c>
      <c r="B23" s="125">
        <v>23730</v>
      </c>
      <c r="C23" s="125">
        <v>25070</v>
      </c>
      <c r="D23" s="125">
        <v>26850</v>
      </c>
      <c r="E23" s="125">
        <v>25300</v>
      </c>
      <c r="F23" s="125">
        <v>24870</v>
      </c>
      <c r="G23" s="125">
        <v>28480</v>
      </c>
      <c r="H23" s="125">
        <v>24300</v>
      </c>
    </row>
    <row r="24" spans="1:8" s="118" customFormat="1" x14ac:dyDescent="0.2">
      <c r="A24" s="160" t="s">
        <v>158</v>
      </c>
      <c r="B24" s="125">
        <v>10950</v>
      </c>
      <c r="C24" s="125">
        <v>16480</v>
      </c>
      <c r="D24" s="125">
        <v>17670</v>
      </c>
      <c r="E24" s="125">
        <v>18500</v>
      </c>
      <c r="F24" s="125">
        <v>11390</v>
      </c>
      <c r="G24" s="125">
        <v>10870</v>
      </c>
      <c r="H24" s="125">
        <v>24740</v>
      </c>
    </row>
    <row r="25" spans="1:8" s="118" customFormat="1" x14ac:dyDescent="0.2">
      <c r="A25" s="156" t="s">
        <v>157</v>
      </c>
      <c r="B25" s="125">
        <v>4930</v>
      </c>
      <c r="C25" s="125">
        <v>4760</v>
      </c>
      <c r="D25" s="125">
        <v>4260</v>
      </c>
      <c r="E25" s="125">
        <v>4480</v>
      </c>
      <c r="F25" s="125">
        <v>4840</v>
      </c>
      <c r="G25" s="125">
        <v>4110</v>
      </c>
      <c r="H25" s="125">
        <v>3190</v>
      </c>
    </row>
    <row r="26" spans="1:8" s="118" customFormat="1" x14ac:dyDescent="0.2">
      <c r="A26" s="160" t="s">
        <v>156</v>
      </c>
      <c r="B26" s="125">
        <v>2920</v>
      </c>
      <c r="C26" s="125">
        <v>3310</v>
      </c>
      <c r="D26" s="125">
        <v>3360</v>
      </c>
      <c r="E26" s="125">
        <v>2800</v>
      </c>
      <c r="F26" s="125">
        <v>2590</v>
      </c>
      <c r="G26" s="125">
        <v>3010</v>
      </c>
      <c r="H26" s="125">
        <v>2360</v>
      </c>
    </row>
    <row r="27" spans="1:8" s="118" customFormat="1" x14ac:dyDescent="0.2">
      <c r="A27" s="159" t="s">
        <v>81</v>
      </c>
      <c r="B27" s="125"/>
      <c r="C27" s="125"/>
      <c r="D27" s="132"/>
      <c r="E27" s="125"/>
      <c r="F27" s="125"/>
      <c r="G27" s="125"/>
      <c r="H27" s="125"/>
    </row>
    <row r="28" spans="1:8" s="118" customFormat="1" x14ac:dyDescent="0.2">
      <c r="A28" s="158" t="s">
        <v>155</v>
      </c>
      <c r="B28" s="125">
        <v>14110</v>
      </c>
      <c r="C28" s="125">
        <v>15160</v>
      </c>
      <c r="D28" s="125">
        <v>13610</v>
      </c>
      <c r="E28" s="125">
        <v>15860</v>
      </c>
      <c r="F28" s="125">
        <v>16280</v>
      </c>
      <c r="G28" s="125">
        <v>15120</v>
      </c>
      <c r="H28" s="125">
        <v>15080</v>
      </c>
    </row>
    <row r="29" spans="1:8" s="118" customFormat="1" x14ac:dyDescent="0.2">
      <c r="A29" s="156" t="s">
        <v>154</v>
      </c>
      <c r="B29" s="125">
        <v>18950</v>
      </c>
      <c r="C29" s="125">
        <v>24950</v>
      </c>
      <c r="D29" s="125">
        <v>22490</v>
      </c>
      <c r="E29" s="125">
        <v>30420</v>
      </c>
      <c r="F29" s="125">
        <v>25300</v>
      </c>
      <c r="G29" s="125">
        <v>31110</v>
      </c>
      <c r="H29" s="125">
        <v>28420</v>
      </c>
    </row>
    <row r="30" spans="1:8" s="118" customFormat="1" x14ac:dyDescent="0.2">
      <c r="A30" s="156" t="s">
        <v>80</v>
      </c>
      <c r="B30" s="125">
        <v>32710</v>
      </c>
      <c r="C30" s="125">
        <v>49010</v>
      </c>
      <c r="D30" s="125">
        <v>45170</v>
      </c>
      <c r="E30" s="125">
        <v>69490</v>
      </c>
      <c r="F30" s="125">
        <v>76970</v>
      </c>
      <c r="G30" s="125">
        <v>68870</v>
      </c>
      <c r="H30" s="125">
        <v>31530</v>
      </c>
    </row>
    <row r="31" spans="1:8" s="118" customFormat="1" x14ac:dyDescent="0.2">
      <c r="A31" s="156" t="s">
        <v>77</v>
      </c>
      <c r="B31" s="125">
        <v>13200</v>
      </c>
      <c r="C31" s="125">
        <v>22330</v>
      </c>
      <c r="D31" s="125">
        <v>33860</v>
      </c>
      <c r="E31" s="125">
        <v>44780</v>
      </c>
      <c r="F31" s="125">
        <v>51170</v>
      </c>
      <c r="G31" s="125">
        <v>46550</v>
      </c>
      <c r="H31" s="125">
        <v>21850</v>
      </c>
    </row>
    <row r="32" spans="1:8" s="118" customFormat="1" x14ac:dyDescent="0.2">
      <c r="A32" s="157" t="s">
        <v>79</v>
      </c>
      <c r="B32" s="127">
        <v>4510</v>
      </c>
      <c r="C32" s="127">
        <v>4990</v>
      </c>
      <c r="D32" s="127">
        <v>3970</v>
      </c>
      <c r="E32" s="127">
        <v>6100</v>
      </c>
      <c r="F32" s="127">
        <v>5700</v>
      </c>
      <c r="G32" s="127">
        <v>6890</v>
      </c>
      <c r="H32" s="127">
        <v>5480</v>
      </c>
    </row>
    <row r="33" spans="1:8" s="118" customFormat="1" x14ac:dyDescent="0.2">
      <c r="A33" s="156" t="s">
        <v>78</v>
      </c>
      <c r="B33" s="125">
        <v>23590</v>
      </c>
      <c r="C33" s="125">
        <v>24880</v>
      </c>
      <c r="D33" s="125">
        <v>21600</v>
      </c>
      <c r="E33" s="125">
        <v>26730</v>
      </c>
      <c r="F33" s="125">
        <v>33660</v>
      </c>
      <c r="G33" s="125">
        <v>26100</v>
      </c>
      <c r="H33" s="125">
        <v>27130</v>
      </c>
    </row>
    <row r="34" spans="1:8" x14ac:dyDescent="0.2">
      <c r="A34" s="156" t="s">
        <v>153</v>
      </c>
      <c r="B34" s="125">
        <v>22640</v>
      </c>
      <c r="C34" s="125">
        <v>22580</v>
      </c>
      <c r="D34" s="125">
        <v>25130</v>
      </c>
      <c r="E34" s="125">
        <v>26520</v>
      </c>
      <c r="F34" s="125">
        <v>52930</v>
      </c>
      <c r="G34" s="125">
        <v>22930</v>
      </c>
      <c r="H34" s="125">
        <v>20630</v>
      </c>
    </row>
    <row r="35" spans="1:8" x14ac:dyDescent="0.2">
      <c r="A35" s="156" t="s">
        <v>74</v>
      </c>
      <c r="B35" s="125">
        <v>22110</v>
      </c>
      <c r="C35" s="125">
        <v>21510</v>
      </c>
      <c r="D35" s="125">
        <v>18520</v>
      </c>
      <c r="E35" s="125">
        <v>20630</v>
      </c>
      <c r="F35" s="125">
        <v>22360</v>
      </c>
      <c r="G35" s="125">
        <v>20500</v>
      </c>
      <c r="H35" s="125">
        <v>14440</v>
      </c>
    </row>
    <row r="36" spans="1:8" s="118" customFormat="1" x14ac:dyDescent="0.2">
      <c r="A36" s="156" t="s">
        <v>76</v>
      </c>
      <c r="B36" s="125">
        <v>23610</v>
      </c>
      <c r="C36" s="125">
        <v>30440</v>
      </c>
      <c r="D36" s="125">
        <v>24610</v>
      </c>
      <c r="E36" s="125">
        <v>31360</v>
      </c>
      <c r="F36" s="125">
        <v>36390</v>
      </c>
      <c r="G36" s="125">
        <v>32080</v>
      </c>
      <c r="H36" s="125">
        <v>21450</v>
      </c>
    </row>
    <row r="37" spans="1:8" s="118" customFormat="1" x14ac:dyDescent="0.2">
      <c r="A37" s="156" t="s">
        <v>152</v>
      </c>
      <c r="B37" s="125">
        <v>11090</v>
      </c>
      <c r="C37" s="125">
        <v>10180</v>
      </c>
      <c r="D37" s="125">
        <v>7570</v>
      </c>
      <c r="E37" s="125">
        <v>10080</v>
      </c>
      <c r="F37" s="125">
        <v>9460</v>
      </c>
      <c r="G37" s="125">
        <v>9960</v>
      </c>
      <c r="H37" s="125">
        <v>13310</v>
      </c>
    </row>
    <row r="38" spans="1:8" s="118" customFormat="1" x14ac:dyDescent="0.2">
      <c r="A38" s="156" t="s">
        <v>75</v>
      </c>
      <c r="B38" s="125">
        <v>5770</v>
      </c>
      <c r="C38" s="125">
        <v>7100</v>
      </c>
      <c r="D38" s="125">
        <v>5790</v>
      </c>
      <c r="E38" s="125">
        <v>6980</v>
      </c>
      <c r="F38" s="125">
        <v>7070</v>
      </c>
      <c r="G38" s="125">
        <v>7010</v>
      </c>
      <c r="H38" s="125">
        <v>6080</v>
      </c>
    </row>
    <row r="39" spans="1:8" x14ac:dyDescent="0.2">
      <c r="A39" s="155" t="s">
        <v>73</v>
      </c>
      <c r="B39" s="125">
        <v>8380</v>
      </c>
      <c r="C39" s="125">
        <v>7280</v>
      </c>
      <c r="D39" s="125">
        <v>8650</v>
      </c>
      <c r="E39" s="125">
        <v>8450</v>
      </c>
      <c r="F39" s="125">
        <v>7710</v>
      </c>
      <c r="G39" s="125">
        <v>8610</v>
      </c>
      <c r="H39" s="125">
        <v>8620</v>
      </c>
    </row>
    <row r="40" spans="1:8" x14ac:dyDescent="0.2">
      <c r="A40" s="154" t="s">
        <v>72</v>
      </c>
      <c r="B40" s="125"/>
      <c r="C40" s="125"/>
      <c r="D40" s="132"/>
      <c r="E40" s="125"/>
      <c r="F40" s="125"/>
      <c r="G40" s="125"/>
      <c r="H40" s="125"/>
    </row>
    <row r="41" spans="1:8" s="118" customFormat="1" x14ac:dyDescent="0.2">
      <c r="A41" s="150" t="s">
        <v>71</v>
      </c>
      <c r="B41" s="125">
        <v>12930</v>
      </c>
      <c r="C41" s="153">
        <v>12710</v>
      </c>
      <c r="D41" s="153">
        <v>14600</v>
      </c>
      <c r="E41" s="153">
        <v>8850</v>
      </c>
      <c r="F41" s="153">
        <v>9150</v>
      </c>
      <c r="G41" s="153">
        <v>8330</v>
      </c>
      <c r="H41" s="153">
        <v>13900</v>
      </c>
    </row>
    <row r="42" spans="1:8" s="118" customFormat="1" x14ac:dyDescent="0.2">
      <c r="A42" s="150" t="s">
        <v>70</v>
      </c>
      <c r="B42" s="125">
        <v>3990</v>
      </c>
      <c r="C42" s="149">
        <v>4880</v>
      </c>
      <c r="D42" s="151">
        <v>3830</v>
      </c>
      <c r="E42" s="151">
        <v>4610</v>
      </c>
      <c r="F42" s="151">
        <v>5790</v>
      </c>
      <c r="G42" s="151">
        <v>3920</v>
      </c>
      <c r="H42" s="151">
        <v>7880</v>
      </c>
    </row>
    <row r="43" spans="1:8" s="118" customFormat="1" x14ac:dyDescent="0.2">
      <c r="A43" s="150" t="s">
        <v>69</v>
      </c>
      <c r="B43" s="125">
        <v>5310</v>
      </c>
      <c r="C43" s="149">
        <v>8480</v>
      </c>
      <c r="D43" s="149">
        <v>9440</v>
      </c>
      <c r="E43" s="149">
        <v>7550</v>
      </c>
      <c r="F43" s="149">
        <v>5380</v>
      </c>
      <c r="G43" s="149">
        <v>7990</v>
      </c>
      <c r="H43" s="149">
        <v>7320</v>
      </c>
    </row>
    <row r="44" spans="1:8" s="118" customFormat="1" x14ac:dyDescent="0.2">
      <c r="A44" s="152" t="s">
        <v>68</v>
      </c>
      <c r="B44" s="127">
        <v>6260</v>
      </c>
      <c r="C44" s="151">
        <v>8310</v>
      </c>
      <c r="D44" s="151">
        <v>9780</v>
      </c>
      <c r="E44" s="151">
        <v>4950</v>
      </c>
      <c r="F44" s="151">
        <v>4100</v>
      </c>
      <c r="G44" s="151">
        <v>5350</v>
      </c>
      <c r="H44" s="151">
        <v>3600</v>
      </c>
    </row>
    <row r="45" spans="1:8" s="118" customFormat="1" x14ac:dyDescent="0.2">
      <c r="A45" s="150" t="s">
        <v>151</v>
      </c>
      <c r="B45" s="125">
        <v>4190</v>
      </c>
      <c r="C45" s="149">
        <v>6140</v>
      </c>
      <c r="D45" s="149">
        <v>6310</v>
      </c>
      <c r="E45" s="149">
        <v>5750</v>
      </c>
      <c r="F45" s="149">
        <v>5190</v>
      </c>
      <c r="G45" s="149">
        <v>6190</v>
      </c>
      <c r="H45" s="149">
        <v>5250</v>
      </c>
    </row>
    <row r="46" spans="1:8" s="118" customFormat="1" x14ac:dyDescent="0.2">
      <c r="A46" s="150" t="s">
        <v>67</v>
      </c>
      <c r="B46" s="125">
        <v>4740</v>
      </c>
      <c r="C46" s="149">
        <v>9940</v>
      </c>
      <c r="D46" s="149">
        <v>8840</v>
      </c>
      <c r="E46" s="149">
        <v>6350</v>
      </c>
      <c r="F46" s="149">
        <v>4540</v>
      </c>
      <c r="G46" s="149">
        <v>7130</v>
      </c>
      <c r="H46" s="149">
        <v>7120</v>
      </c>
    </row>
    <row r="47" spans="1:8" s="118" customFormat="1" x14ac:dyDescent="0.2">
      <c r="A47" s="150" t="s">
        <v>150</v>
      </c>
      <c r="B47" s="125">
        <v>3790</v>
      </c>
      <c r="C47" s="149">
        <v>4380</v>
      </c>
      <c r="D47" s="149">
        <v>2390</v>
      </c>
      <c r="E47" s="149">
        <v>3400</v>
      </c>
      <c r="F47" s="149">
        <v>3970</v>
      </c>
      <c r="G47" s="149">
        <v>3160</v>
      </c>
      <c r="H47" s="149">
        <v>2460</v>
      </c>
    </row>
    <row r="48" spans="1:8" s="118" customFormat="1" x14ac:dyDescent="0.2">
      <c r="A48" s="150" t="s">
        <v>149</v>
      </c>
      <c r="B48" s="125">
        <v>10100</v>
      </c>
      <c r="C48" s="149">
        <v>10580</v>
      </c>
      <c r="D48" s="149">
        <v>7280</v>
      </c>
      <c r="E48" s="149">
        <v>6820</v>
      </c>
      <c r="F48" s="149">
        <v>3210</v>
      </c>
      <c r="G48" s="149">
        <v>8110</v>
      </c>
      <c r="H48" s="149">
        <v>4630</v>
      </c>
    </row>
    <row r="49" spans="1:8" s="118" customFormat="1" x14ac:dyDescent="0.2">
      <c r="A49" s="150" t="s">
        <v>148</v>
      </c>
      <c r="B49" s="125">
        <v>3550</v>
      </c>
      <c r="C49" s="125">
        <v>3480</v>
      </c>
      <c r="D49" s="149">
        <v>1630</v>
      </c>
      <c r="E49" s="149">
        <v>1590</v>
      </c>
      <c r="F49" s="149">
        <v>1130</v>
      </c>
      <c r="G49" s="149">
        <v>1790</v>
      </c>
      <c r="H49" s="149">
        <v>2620</v>
      </c>
    </row>
    <row r="50" spans="1:8" s="118" customFormat="1" x14ac:dyDescent="0.2">
      <c r="A50" s="150" t="s">
        <v>66</v>
      </c>
      <c r="B50" s="125">
        <v>5750</v>
      </c>
      <c r="C50" s="149">
        <v>5610</v>
      </c>
      <c r="D50" s="125">
        <v>4740</v>
      </c>
      <c r="E50" s="125">
        <v>3650</v>
      </c>
      <c r="F50" s="125">
        <v>2120</v>
      </c>
      <c r="G50" s="125">
        <v>3960</v>
      </c>
      <c r="H50" s="125">
        <v>2170</v>
      </c>
    </row>
  </sheetData>
  <mergeCells count="6">
    <mergeCell ref="A2:A3"/>
    <mergeCell ref="F2:H2"/>
    <mergeCell ref="B2:B3"/>
    <mergeCell ref="C2:C3"/>
    <mergeCell ref="D2:D3"/>
    <mergeCell ref="E2:E3"/>
  </mergeCells>
  <pageMargins left="0.35433070866141736" right="0.35433070866141736" top="0.62992125984251968" bottom="0.86614173228346458" header="0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27</vt:i4>
      </vt:variant>
    </vt:vector>
  </HeadingPairs>
  <TitlesOfParts>
    <vt:vector size="27" baseType="lpstr">
      <vt:lpstr>Tartalom</vt:lpstr>
      <vt:lpstr>5.1.1.</vt:lpstr>
      <vt:lpstr>5.1.2.</vt:lpstr>
      <vt:lpstr>5.1.3.</vt:lpstr>
      <vt:lpstr>5.1.4.</vt:lpstr>
      <vt:lpstr>5.1.5.</vt:lpstr>
      <vt:lpstr>5.1.6.</vt:lpstr>
      <vt:lpstr>5.1.7.</vt:lpstr>
      <vt:lpstr>5.1.8.</vt:lpstr>
      <vt:lpstr>5.1.9.</vt:lpstr>
      <vt:lpstr>5.1.10.</vt:lpstr>
      <vt:lpstr>5.1.11.</vt:lpstr>
      <vt:lpstr>5.1.12.</vt:lpstr>
      <vt:lpstr>5.1.13.</vt:lpstr>
      <vt:lpstr>5.1.14.</vt:lpstr>
      <vt:lpstr>5.1.15.</vt:lpstr>
      <vt:lpstr>5.1.16.</vt:lpstr>
      <vt:lpstr>5.1.17.</vt:lpstr>
      <vt:lpstr>5.1.18.</vt:lpstr>
      <vt:lpstr>5.1.19.</vt:lpstr>
      <vt:lpstr>5.1.20.</vt:lpstr>
      <vt:lpstr>5.1.21.</vt:lpstr>
      <vt:lpstr>5.1.22.</vt:lpstr>
      <vt:lpstr>5.1.23.</vt:lpstr>
      <vt:lpstr>5.1.24.</vt:lpstr>
      <vt:lpstr>5.1.25.</vt:lpstr>
      <vt:lpstr>5.1.26.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2025-02-06T15:40:01Z</dcterms:created>
  <dcterms:modified xsi:type="dcterms:W3CDTF">2025-02-06T15:40:43Z</dcterms:modified>
</cp:coreProperties>
</file>