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D949480-6B9B-4D1C-8E7C-C43FB9CC6FCF}" xr6:coauthVersionLast="36" xr6:coauthVersionMax="36" xr10:uidLastSave="{00000000-0000-0000-0000-000000000000}"/>
  <bookViews>
    <workbookView xWindow="0" yWindow="0" windowWidth="28800" windowHeight="13425" xr2:uid="{FE574FB2-4170-4C24-B5F8-90806FAB92F6}"/>
  </bookViews>
  <sheets>
    <sheet name="Tartalom" sheetId="13" r:id="rId1"/>
    <sheet name="5.3.1." sheetId="2" r:id="rId2"/>
    <sheet name="5.3.2." sheetId="3" r:id="rId3"/>
    <sheet name="5.3.3." sheetId="4" r:id="rId4"/>
    <sheet name="5.3.4." sheetId="5" r:id="rId5"/>
    <sheet name="5.3.5." sheetId="6" r:id="rId6"/>
    <sheet name="5.3.6." sheetId="7" r:id="rId7"/>
    <sheet name="5.3.7." sheetId="8" r:id="rId8"/>
    <sheet name="5.3.8." sheetId="9" r:id="rId9"/>
    <sheet name="5.3.9." sheetId="10" r:id="rId10"/>
    <sheet name="5.3.10." sheetId="11" r:id="rId11"/>
    <sheet name="5.3.11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E10" i="5"/>
  <c r="C25" i="5"/>
  <c r="D25" i="5"/>
  <c r="E25" i="5"/>
  <c r="C4" i="4"/>
  <c r="E4" i="4"/>
  <c r="C5" i="4"/>
  <c r="E5" i="4"/>
  <c r="C6" i="4"/>
  <c r="E6" i="4"/>
  <c r="C7" i="4"/>
  <c r="E7" i="4"/>
  <c r="C8" i="4"/>
  <c r="E8" i="4"/>
  <c r="C9" i="4"/>
  <c r="E9" i="4"/>
  <c r="C10" i="4"/>
  <c r="E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9" authorId="0" shapeId="0" xr:uid="{6944D474-9364-4157-9F06-BA8EA9D12239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C9" authorId="0" shapeId="0" xr:uid="{87E31FCB-CD35-4F84-872E-5DBA0462428B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17" authorId="0" shapeId="0" xr:uid="{E1D899E6-83A3-4DA4-8B61-AB385420A15C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C17" authorId="0" shapeId="0" xr:uid="{69FC25D5-0A44-4D20-9F44-D0068D324114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24" authorId="0" shapeId="0" xr:uid="{E8091AE4-18B0-4D66-88A4-F5F974A1A70E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C24" authorId="0" shapeId="0" xr:uid="{AE56AB83-AEED-447F-81B7-DF2AF8D99864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1B815B64-16E6-4F89-86F6-FAF1BA5055B3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BE7624-D7B7-4EE8-A050-3E44797696E5}">
      <text>
        <r>
          <rPr>
            <sz val="8"/>
            <color indexed="81"/>
            <rFont val="Tahoma"/>
            <family val="2"/>
            <charset val="238"/>
          </rPr>
          <t>A legalább 5 főt foglalkoztató vállalkozások adatai.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3000CB5-F8C0-452B-9A2D-73879EF6D804}">
      <text>
        <r>
          <rPr>
            <sz val="8"/>
            <color indexed="81"/>
            <rFont val="Tahoma"/>
            <family val="2"/>
            <charset val="238"/>
          </rPr>
          <t>A legalább 5 főt foglalkoztató vállalkozások adatai.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1B6AA7D-3F22-4BF3-815E-090A936D3C93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E7D4B2A-0242-4CC1-8564-03B25A96C9DA}">
      <text>
        <r>
          <rPr>
            <sz val="8"/>
            <color indexed="81"/>
            <rFont val="Tahoma"/>
            <family val="2"/>
            <charset val="238"/>
          </rPr>
          <t>A TEÁOR 2008. évi változása miatt az adatok összehasonlíthatósága korlátozott.2010-ig GFO'02, 2011-től GFO'11 szerint.</t>
        </r>
      </text>
    </comment>
    <comment ref="A2" authorId="0" shapeId="0" xr:uid="{63D25B19-3EA6-46F4-B3B3-19CF37BD8015}">
      <text>
        <r>
          <rPr>
            <sz val="8"/>
            <color indexed="81"/>
            <rFont val="Tahoma"/>
            <family val="2"/>
            <charset val="238"/>
          </rPr>
          <t>GFO'11 szerinti kódok.</t>
        </r>
      </text>
    </comment>
    <comment ref="C2" authorId="0" shapeId="0" xr:uid="{1D68F518-4CB3-416E-824F-9FF7B3E4E23B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'98 (TEÁOR'98) szerint.
</t>
        </r>
      </text>
    </comment>
    <comment ref="B8" authorId="0" shapeId="0" xr:uid="{57541A6D-86F7-4E85-AEC1-452E6F213C1C}">
      <text>
        <r>
          <rPr>
            <sz val="8"/>
            <color indexed="81"/>
            <rFont val="Tahoma"/>
            <family val="2"/>
            <charset val="238"/>
          </rPr>
          <t xml:space="preserve">GFO-váltással átkerült az "egyéb szervezet"-be. </t>
        </r>
      </text>
    </comment>
    <comment ref="B13" authorId="0" shapeId="0" xr:uid="{1B3F8F3B-359B-4EBB-8460-914C23719CD4}">
      <text>
        <r>
          <rPr>
            <sz val="8"/>
            <color indexed="81"/>
            <rFont val="Tahoma"/>
            <family val="2"/>
            <charset val="238"/>
          </rPr>
          <t xml:space="preserve">GFO-váltással átkerült az "egyéb szervezet"-be.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4" authorId="0" shapeId="0" xr:uid="{956B32E5-EB32-412F-BCB9-53327A3FAB16}">
      <text>
        <r>
          <rPr>
            <sz val="8"/>
            <color indexed="81"/>
            <rFont val="Tahoma"/>
            <family val="2"/>
            <charset val="238"/>
          </rPr>
          <t>Lásd 4.2. Gazdasági és nonprofit szervezetek, beruházások fejezet módszertana.</t>
        </r>
      </text>
    </comment>
    <comment ref="B25" authorId="0" shapeId="0" xr:uid="{AC0D6BF9-E974-409B-891A-E58A3E83094C}">
      <text>
        <r>
          <rPr>
            <sz val="8"/>
            <color indexed="81"/>
            <rFont val="Tahoma"/>
            <family val="2"/>
            <charset val="238"/>
          </rPr>
          <t>Lásd 4.2. Gazdasági és nonprofit  szervezetek, beruházások fejezet módszertana.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9D10F78-670D-470D-A4F6-4A7DD68561FD}">
      <text>
        <r>
          <rPr>
            <sz val="8"/>
            <color indexed="81"/>
            <rFont val="Arial"/>
            <family val="2"/>
            <charset val="238"/>
          </rPr>
          <t>Átlagos statisztikai állományi létszám.</t>
        </r>
      </text>
    </comment>
    <comment ref="B2" authorId="0" shapeId="0" xr:uid="{C5EF8663-F621-4743-AD2F-558AEB0C6B35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(TEÁOR'08).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AC4037D6-58D8-49FE-A22B-CC9F3EAB3365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(TEÁOR'08). </t>
        </r>
      </text>
    </comment>
  </commentList>
</comments>
</file>

<file path=xl/sharedStrings.xml><?xml version="1.0" encoding="utf-8"?>
<sst xmlns="http://schemas.openxmlformats.org/spreadsheetml/2006/main" count="306" uniqueCount="120">
  <si>
    <t>Egyéb építmények</t>
  </si>
  <si>
    <t>Épületek</t>
  </si>
  <si>
    <t>Építményfőcsoportok</t>
  </si>
  <si>
    <t>Speciális szaképítés</t>
  </si>
  <si>
    <t>43</t>
  </si>
  <si>
    <t>Egyéb építmény építése</t>
  </si>
  <si>
    <t>42</t>
  </si>
  <si>
    <t>Épületek építése</t>
  </si>
  <si>
    <t>41</t>
  </si>
  <si>
    <t>Ágazatok</t>
  </si>
  <si>
    <t>Ebből:</t>
  </si>
  <si>
    <t>Építőipar</t>
  </si>
  <si>
    <t>F</t>
  </si>
  <si>
    <t>Megoszlás, %</t>
  </si>
  <si>
    <t>Érték, millió Ft</t>
  </si>
  <si>
    <t>Megnevezés</t>
  </si>
  <si>
    <t>Kód</t>
  </si>
  <si>
    <t>5.3.1. Az építőipari termelés értéke ágazatonként és építményfőcsoportonként [folyó áron]</t>
  </si>
  <si>
    <t>2005 = 100,0</t>
  </si>
  <si>
    <t>Előző év = 100,0</t>
  </si>
  <si>
    <t>5.3.2. Az építőipari termelés volumenindexei ágazatonként és építményfőcsoportonként [%]</t>
  </si>
  <si>
    <t>Összesen</t>
  </si>
  <si>
    <t>250 és több</t>
  </si>
  <si>
    <t xml:space="preserve">  50–249</t>
  </si>
  <si>
    <t xml:space="preserve">  20–  49</t>
  </si>
  <si>
    <t xml:space="preserve">  10–  19</t>
  </si>
  <si>
    <t xml:space="preserve">  5–    9</t>
  </si>
  <si>
    <t xml:space="preserve">  4 és kevesebb</t>
  </si>
  <si>
    <t>megoszlása, %</t>
  </si>
  <si>
    <t>értéke, millió Ft</t>
  </si>
  <si>
    <t>száma</t>
  </si>
  <si>
    <t>Építőipari tevékenység</t>
  </si>
  <si>
    <t>Regisztrált szervezetek</t>
  </si>
  <si>
    <t>Létszám-kategória, fő</t>
  </si>
  <si>
    <t>5.3.3. Az építőipari vállalkozások főbb adatai létszám-kategóriák szerint, 2011</t>
  </si>
  <si>
    <t>..</t>
  </si>
  <si>
    <t>Volumenindex</t>
  </si>
  <si>
    <t>Termelés folyó áron, millió Ft</t>
  </si>
  <si>
    <t>Lakossági építkezés</t>
  </si>
  <si>
    <t>Nem építőipari szervezetek</t>
  </si>
  <si>
    <t>Év</t>
  </si>
  <si>
    <t>5.3.4. Az építőipari tevékenység kivitelezők szerint</t>
  </si>
  <si>
    <t>Építmények összesen</t>
  </si>
  <si>
    <t>Máshová nem sorolt egyéb építmények</t>
  </si>
  <si>
    <t>Sport- és üdülési célú építmények</t>
  </si>
  <si>
    <t>Komplex ipari létesítmények</t>
  </si>
  <si>
    <t>Helyi (települési) csővezetékek, távközlő- és elektromos hálózatok és műtárgyaik</t>
  </si>
  <si>
    <t>Távolsági csővezetékek, távközlő- és elektromos hálózatok és műtárgyaik</t>
  </si>
  <si>
    <t>Kikötők, vízi utak, gátak és egyéb vízgazdálkodási létesítmények</t>
  </si>
  <si>
    <t>Hidak, felüljárók, magas vezetésű autóutak, alagutak és aluljárók</t>
  </si>
  <si>
    <t>Repülőtéri futópályák</t>
  </si>
  <si>
    <t>Vasutak</t>
  </si>
  <si>
    <t>Utak</t>
  </si>
  <si>
    <t>Egyéb nem lakóépületek</t>
  </si>
  <si>
    <t>Szórakoztató, közművelődési, oktatási és egészségügyi célú épületek</t>
  </si>
  <si>
    <t>Ipari épületek és raktárak</t>
  </si>
  <si>
    <t>Közlekedési és hírközlési épületek</t>
  </si>
  <si>
    <t>Nagy- és kiskereskedelmi épületek</t>
  </si>
  <si>
    <t>Hivatali épületek</t>
  </si>
  <si>
    <t>Szállodák és szálló jellegű épületek</t>
  </si>
  <si>
    <t>Közösségi lakóépületek</t>
  </si>
  <si>
    <t>Két- és annál több lakásos épületek</t>
  </si>
  <si>
    <t>Egylakásos épületek</t>
  </si>
  <si>
    <t>fenntartás</t>
  </si>
  <si>
    <t>beruházás</t>
  </si>
  <si>
    <t>Ebből</t>
  </si>
  <si>
    <t>Építményalcsoport</t>
  </si>
  <si>
    <t>5.3.5. Az építőipari tevékenység építményalcsoportok szerint, 2010 [folyó áron, millió Ft]</t>
  </si>
  <si>
    <t>5.3.6. Az összes építőipari tevékenység értéke az építőipar ágazataiban építményalcsoportok szerint, 2010 [folyó áron, millió Ft]</t>
  </si>
  <si>
    <t>5.3.7. A beruházási jellegű tevékenység értéke az építőipar ágazataiban építményalcsoportok szerint, 2010 [folyó áron, millió Ft]</t>
  </si>
  <si>
    <t>5.3.8. A fenntartási jellegű tevékenység értéke az építőipar ágazataiban építményalcsoportok szerint, 2010 [folyó áron, millió Ft]</t>
  </si>
  <si>
    <t>0 és ismeretlen létszámú</t>
  </si>
  <si>
    <t>1–9 fő</t>
  </si>
  <si>
    <t>10–19 fő</t>
  </si>
  <si>
    <t>20–49 fő</t>
  </si>
  <si>
    <t>50–249 fő</t>
  </si>
  <si>
    <t>250–499 fő</t>
  </si>
  <si>
    <t>500 fős és nagyobb</t>
  </si>
  <si>
    <t xml:space="preserve">Ebből: </t>
  </si>
  <si>
    <t>Vállalkozás összesen</t>
  </si>
  <si>
    <t>1, 2</t>
  </si>
  <si>
    <t>Egyéni vállalkozás</t>
  </si>
  <si>
    <t>Társas vállalkozás összesen</t>
  </si>
  <si>
    <t>1, 21, 22</t>
  </si>
  <si>
    <t>Jogi személyiség nélküli társas vállalkozás</t>
  </si>
  <si>
    <t>21, 22</t>
  </si>
  <si>
    <t>Megszűnt gazdálkodási forma</t>
  </si>
  <si>
    <t>Jogi személyiség nélküli egyéb vállalkozás</t>
  </si>
  <si>
    <t>Betéti társaság</t>
  </si>
  <si>
    <t>212</t>
  </si>
  <si>
    <t>Jogi személyiség nélküli gazdasági társaság</t>
  </si>
  <si>
    <t>Jogi személyiségű társas vállalkozás</t>
  </si>
  <si>
    <t>1</t>
  </si>
  <si>
    <t>Állami gazdálkodó szervezet és egyéb vállalat</t>
  </si>
  <si>
    <t>71, 72</t>
  </si>
  <si>
    <t>Egyéb jogi személyiségű vállalkozás</t>
  </si>
  <si>
    <t>Szövetkezet</t>
  </si>
  <si>
    <t>Részvénytársaság</t>
  </si>
  <si>
    <t>Korlátolt felelősségű társaság</t>
  </si>
  <si>
    <t>113</t>
  </si>
  <si>
    <t>Jogi személyiségű gazdasági társaság</t>
  </si>
  <si>
    <t xml:space="preserve">Gazdálkodási forma </t>
  </si>
  <si>
    <t>5.3.9. A regisztrált vállalkozások száma az építőiparban</t>
  </si>
  <si>
    <t xml:space="preserve">Speciális szaképítés </t>
  </si>
  <si>
    <t>Egyéb építmények építése</t>
  </si>
  <si>
    <t xml:space="preserve">Épületek építése </t>
  </si>
  <si>
    <t>előző év = 100,0</t>
  </si>
  <si>
    <t xml:space="preserve">fő </t>
  </si>
  <si>
    <t>foglalkozásúak száma</t>
  </si>
  <si>
    <t>Szellemi</t>
  </si>
  <si>
    <t>Fizikai</t>
  </si>
  <si>
    <t>Ágazat</t>
  </si>
  <si>
    <t>5.3.10. Az építőiparban alkalmazásban állók állománycsoportok és ágazatok szerint</t>
  </si>
  <si>
    <t>Nettó kereset</t>
  </si>
  <si>
    <t xml:space="preserve">Egyéb építmények építése </t>
  </si>
  <si>
    <t>Bruttó kereset</t>
  </si>
  <si>
    <t>Ft</t>
  </si>
  <si>
    <t>foglalkozásúak keresete</t>
  </si>
  <si>
    <t>5.3.11. Az építőiparban alkalmazásban állók havi átlagkeresete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</si>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</sst>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_@"/>
    <numFmt numFmtId="167" formatCode="____@"/>
  </numFmts>
  <fonts count="16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83">
    <xf numFmtId="0" fontId="0" fillId="0" borderId="0" xfId="0"/>
    <xf numFmtId="0" fontId="1" fillId="0" borderId="0" xfId="0" applyFont="1"/>
    <xf numFmtId="164" fontId="1" fillId="0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Border="1" applyAlignment="1">
      <alignment horizontal="left" vertical="top"/>
    </xf>
    <xf numFmtId="3" fontId="1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Border="1" applyAlignment="1">
      <alignment horizontal="left" vertical="top" wrapText="1"/>
    </xf>
    <xf numFmtId="165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3" fillId="0" borderId="0" xfId="0" applyNumberFormat="1" applyFont="1" applyBorder="1" applyAlignment="1"/>
    <xf numFmtId="49" fontId="4" fillId="0" borderId="0" xfId="0" applyNumberFormat="1" applyFont="1" applyAlignment="1">
      <alignment horizontal="left"/>
    </xf>
    <xf numFmtId="0" fontId="1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top"/>
    </xf>
    <xf numFmtId="165" fontId="1" fillId="0" borderId="0" xfId="0" applyNumberFormat="1" applyFont="1" applyFill="1" applyAlignment="1">
      <alignment vertical="top"/>
    </xf>
    <xf numFmtId="165" fontId="4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164" fontId="3" fillId="0" borderId="0" xfId="0" applyNumberFormat="1" applyFont="1"/>
    <xf numFmtId="3" fontId="3" fillId="0" borderId="0" xfId="0" applyNumberFormat="1" applyFont="1"/>
    <xf numFmtId="49" fontId="3" fillId="0" borderId="0" xfId="0" applyNumberFormat="1" applyFont="1" applyBorder="1" applyAlignment="1">
      <alignment horizontal="left"/>
    </xf>
    <xf numFmtId="164" fontId="2" fillId="0" borderId="0" xfId="0" applyNumberFormat="1" applyFont="1"/>
    <xf numFmtId="3" fontId="2" fillId="0" borderId="0" xfId="0" applyNumberFormat="1" applyFont="1"/>
    <xf numFmtId="0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left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vertical="center"/>
    </xf>
    <xf numFmtId="164" fontId="2" fillId="0" borderId="11" xfId="0" applyNumberFormat="1" applyFont="1" applyFill="1" applyBorder="1" applyAlignment="1">
      <alignment vertical="center"/>
    </xf>
    <xf numFmtId="0" fontId="2" fillId="0" borderId="0" xfId="0" applyFont="1" applyFill="1"/>
    <xf numFmtId="164" fontId="2" fillId="0" borderId="0" xfId="0" applyNumberFormat="1" applyFont="1" applyFill="1" applyAlignment="1"/>
    <xf numFmtId="164" fontId="2" fillId="0" borderId="11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49" fontId="3" fillId="0" borderId="0" xfId="0" applyNumberFormat="1" applyFont="1" applyBorder="1" applyAlignment="1">
      <alignment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3" fontId="3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wrapText="1"/>
    </xf>
    <xf numFmtId="3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9" fillId="0" borderId="0" xfId="0" applyFont="1" applyAlignment="1" applyProtection="1">
      <alignment horizontal="center" vertical="center"/>
      <protection locked="0"/>
    </xf>
    <xf numFmtId="3" fontId="2" fillId="0" borderId="13" xfId="0" applyNumberFormat="1" applyFont="1" applyBorder="1" applyAlignment="1">
      <alignment horizontal="right"/>
    </xf>
    <xf numFmtId="3" fontId="2" fillId="0" borderId="13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 vertical="top" inden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wrapText="1" inden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3" fontId="3" fillId="0" borderId="0" xfId="0" applyNumberFormat="1" applyFont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3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 indent="1"/>
      <protection locked="0"/>
    </xf>
    <xf numFmtId="3" fontId="2" fillId="0" borderId="14" xfId="0" applyNumberFormat="1" applyFont="1" applyBorder="1" applyAlignment="1">
      <alignment horizontal="right"/>
    </xf>
    <xf numFmtId="3" fontId="2" fillId="0" borderId="14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/>
    <xf numFmtId="0" fontId="2" fillId="0" borderId="6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9" fillId="0" borderId="0" xfId="0" applyFont="1" applyAlignment="1" applyProtection="1"/>
    <xf numFmtId="0" fontId="11" fillId="0" borderId="10" xfId="0" applyFont="1" applyBorder="1" applyAlignment="1" applyProtection="1"/>
    <xf numFmtId="0" fontId="11" fillId="0" borderId="0" xfId="0" applyFont="1" applyAlignment="1" applyProtection="1"/>
    <xf numFmtId="0" fontId="9" fillId="0" borderId="0" xfId="0" applyFont="1"/>
    <xf numFmtId="165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0" fontId="3" fillId="0" borderId="0" xfId="0" applyNumberFormat="1" applyFont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/>
    <xf numFmtId="165" fontId="2" fillId="0" borderId="0" xfId="0" applyNumberFormat="1" applyFont="1" applyFill="1" applyAlignment="1"/>
    <xf numFmtId="3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0" fontId="2" fillId="0" borderId="8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10" fillId="0" borderId="0" xfId="0" applyFont="1"/>
    <xf numFmtId="16" fontId="11" fillId="0" borderId="10" xfId="0" applyNumberFormat="1" applyFont="1" applyBorder="1" applyAlignment="1"/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vertical="top"/>
    </xf>
    <xf numFmtId="3" fontId="2" fillId="0" borderId="0" xfId="0" applyNumberFormat="1" applyFont="1" applyFill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2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" fontId="11" fillId="0" borderId="0" xfId="0" applyNumberFormat="1" applyFont="1" applyAlignment="1">
      <alignment horizontal="left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7C692-BE1F-42FA-BB75-78D088AD7762}">
  <dimension ref="A1:A12"/>
  <sheetViews>
    <sheetView tabSelected="1" workbookViewId="0"/>
  </sheetViews>
  <sheetFormatPr defaultRowHeight="12.75" x14ac:dyDescent="0.2"/>
  <cols>
    <col min="1" max="1" width="110.28515625" style="181" bestFit="1" customWidth="1"/>
    <col min="2" max="16384" width="9.140625" style="181"/>
  </cols>
  <sheetData>
    <row r="1" spans="1:1" x14ac:dyDescent="0.2">
      <c r="A1" s="180" t="s">
        <v>119</v>
      </c>
    </row>
    <row r="2" spans="1:1" x14ac:dyDescent="0.2">
      <c r="A2" s="182" t="s">
        <v>17</v>
      </c>
    </row>
    <row r="3" spans="1:1" x14ac:dyDescent="0.2">
      <c r="A3" s="182" t="s">
        <v>20</v>
      </c>
    </row>
    <row r="4" spans="1:1" x14ac:dyDescent="0.2">
      <c r="A4" s="182" t="s">
        <v>34</v>
      </c>
    </row>
    <row r="5" spans="1:1" x14ac:dyDescent="0.2">
      <c r="A5" s="182" t="s">
        <v>41</v>
      </c>
    </row>
    <row r="6" spans="1:1" x14ac:dyDescent="0.2">
      <c r="A6" s="182" t="s">
        <v>67</v>
      </c>
    </row>
    <row r="7" spans="1:1" x14ac:dyDescent="0.2">
      <c r="A7" s="182" t="s">
        <v>68</v>
      </c>
    </row>
    <row r="8" spans="1:1" x14ac:dyDescent="0.2">
      <c r="A8" s="182" t="s">
        <v>69</v>
      </c>
    </row>
    <row r="9" spans="1:1" x14ac:dyDescent="0.2">
      <c r="A9" s="182" t="s">
        <v>70</v>
      </c>
    </row>
    <row r="10" spans="1:1" x14ac:dyDescent="0.2">
      <c r="A10" s="182" t="s">
        <v>102</v>
      </c>
    </row>
    <row r="11" spans="1:1" x14ac:dyDescent="0.2">
      <c r="A11" s="182" t="s">
        <v>112</v>
      </c>
    </row>
    <row r="12" spans="1:1" x14ac:dyDescent="0.2">
      <c r="A12" s="182" t="s">
        <v>118</v>
      </c>
    </row>
  </sheetData>
  <hyperlinks>
    <hyperlink ref="A2" location="5.3.1.!A1" display="5.3.1. Az építőipari termelés értéke ágazatonként és építményfőcsoportonként [folyó áron]" xr:uid="{0872AD80-D31E-4ECA-A061-CB538E038CDF}"/>
    <hyperlink ref="A3" location="5.3.2.!A1" display="5.3.2. Az építőipari termelés volumenindexei ágazatonként és építményfőcsoportonként [%]" xr:uid="{134A1C6F-0DD0-4D12-8068-6E17ACB3629A}"/>
    <hyperlink ref="A4" location="5.3.3.!A1" display="5.3.3. Az építőipari vállalkozások főbb adatai létszám-kategóriák szerint, 2011" xr:uid="{244705A4-EDF2-4287-84B3-4F328B0054FA}"/>
    <hyperlink ref="A5" location="5.3.4.!A1" display="5.3.4. Az építőipari tevékenység kivitelezők szerint" xr:uid="{A84843AC-9940-4596-A157-43F2A09D3965}"/>
    <hyperlink ref="A6" location="5.3.5.!A1" display="5.3.5. Az építőipari tevékenység építményalcsoportok szerint, 2010 [folyó áron, millió Ft]" xr:uid="{593D867C-634C-4703-9E9E-F0DD28FE78BA}"/>
    <hyperlink ref="A7" location="5.3.6.!A1" display="5.3.6. Az összes építőipari tevékenység értéke az építőipar ágazataiban építményalcsoportok szerint, 2010 [folyó áron, millió Ft]" xr:uid="{FE5C35D3-808E-4950-8768-85F9A096373D}"/>
    <hyperlink ref="A8" location="5.3.7.!A1" display="5.3.7. A beruházási jellegű tevékenység értéke az építőipar ágazataiban építményalcsoportok szerint, 2010 [folyó áron, millió Ft]" xr:uid="{B812E10D-C292-4257-970B-B3F2708D860A}"/>
    <hyperlink ref="A9" location="5.3.8.!A1" display="5.3.8. A fenntartási jellegű tevékenység értéke az építőipar ágazataiban építményalcsoportok szerint, 2010 [folyó áron, millió Ft]" xr:uid="{BA042C73-9A4D-4332-8D3A-39E43B4CF509}"/>
    <hyperlink ref="A10" location="5.3.9.!A1" display="5.3.9. A regisztrált vállalkozások száma az építőiparban" xr:uid="{BE67C311-D943-4332-BD0D-2ECD171A6500}"/>
    <hyperlink ref="A11" location="5.3.10.!A1" display="5.3.10. Az építőiparban alkalmazásban állók állománycsoportok és ágazatok szerint" xr:uid="{9D828833-C333-4C7B-9840-88CCA631478F}"/>
    <hyperlink ref="A12" location="5.3.11.!A1" display="5.3.11. Az építőiparban alkalmazásban állók havi átlagkeresete" xr:uid="{95E42953-27DB-416F-8E88-F82001092FA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A1C7-265E-4B60-AE58-0FF9D610188C}">
  <dimension ref="A1:G25"/>
  <sheetViews>
    <sheetView zoomScaleNormal="100" workbookViewId="0"/>
  </sheetViews>
  <sheetFormatPr defaultRowHeight="15" x14ac:dyDescent="0.2"/>
  <cols>
    <col min="1" max="1" width="8.7109375" style="80" customWidth="1"/>
    <col min="2" max="2" width="33.5703125" style="80" customWidth="1"/>
    <col min="3" max="3" width="11.5703125" style="80" customWidth="1"/>
    <col min="4" max="7" width="11.5703125" style="79" customWidth="1"/>
    <col min="8" max="16384" width="9.140625" style="79"/>
  </cols>
  <sheetData>
    <row r="1" spans="1:7" s="108" customFormat="1" ht="15.75" customHeight="1" thickBot="1" x14ac:dyDescent="0.25">
      <c r="A1" s="111" t="s">
        <v>102</v>
      </c>
      <c r="B1" s="110"/>
      <c r="C1" s="110"/>
      <c r="D1" s="109"/>
      <c r="E1" s="109"/>
    </row>
    <row r="2" spans="1:7" s="103" customFormat="1" ht="17.25" customHeight="1" x14ac:dyDescent="0.2">
      <c r="A2" s="107" t="s">
        <v>16</v>
      </c>
      <c r="B2" s="106" t="s">
        <v>101</v>
      </c>
      <c r="C2" s="105">
        <v>2000</v>
      </c>
      <c r="D2" s="104">
        <v>2008</v>
      </c>
      <c r="E2" s="104">
        <v>2009</v>
      </c>
      <c r="F2" s="104">
        <v>2010</v>
      </c>
      <c r="G2" s="104">
        <v>2011</v>
      </c>
    </row>
    <row r="3" spans="1:7" s="87" customFormat="1" ht="11.25" x14ac:dyDescent="0.2">
      <c r="A3" s="98">
        <v>11</v>
      </c>
      <c r="B3" s="97" t="s">
        <v>100</v>
      </c>
      <c r="C3" s="102">
        <v>15131</v>
      </c>
      <c r="D3" s="53">
        <v>33634</v>
      </c>
      <c r="E3" s="53">
        <v>36143</v>
      </c>
      <c r="F3" s="101">
        <v>38297</v>
      </c>
      <c r="G3" s="53">
        <v>41674</v>
      </c>
    </row>
    <row r="4" spans="1:7" s="87" customFormat="1" ht="11.25" x14ac:dyDescent="0.2">
      <c r="A4" s="100" t="s">
        <v>99</v>
      </c>
      <c r="B4" s="97" t="s">
        <v>98</v>
      </c>
      <c r="C4" s="83">
        <v>14871</v>
      </c>
      <c r="D4" s="53">
        <v>33289</v>
      </c>
      <c r="E4" s="53">
        <v>35785</v>
      </c>
      <c r="F4" s="82">
        <v>37939</v>
      </c>
      <c r="G4" s="53">
        <v>41308</v>
      </c>
    </row>
    <row r="5" spans="1:7" s="87" customFormat="1" ht="11.25" x14ac:dyDescent="0.2">
      <c r="A5" s="100">
        <v>114</v>
      </c>
      <c r="B5" s="97" t="s">
        <v>97</v>
      </c>
      <c r="C5" s="83">
        <v>252</v>
      </c>
      <c r="D5" s="53">
        <v>338</v>
      </c>
      <c r="E5" s="53">
        <v>352</v>
      </c>
      <c r="F5" s="82">
        <v>352</v>
      </c>
      <c r="G5" s="53">
        <v>366</v>
      </c>
    </row>
    <row r="6" spans="1:7" s="87" customFormat="1" ht="11.25" x14ac:dyDescent="0.2">
      <c r="A6" s="98">
        <v>12</v>
      </c>
      <c r="B6" s="97" t="s">
        <v>96</v>
      </c>
      <c r="C6" s="83">
        <v>623</v>
      </c>
      <c r="D6" s="53">
        <v>323</v>
      </c>
      <c r="E6" s="53">
        <v>124</v>
      </c>
      <c r="F6" s="82">
        <v>128</v>
      </c>
      <c r="G6" s="53">
        <v>100</v>
      </c>
    </row>
    <row r="7" spans="1:7" s="87" customFormat="1" ht="11.25" customHeight="1" x14ac:dyDescent="0.2">
      <c r="A7" s="98">
        <v>13</v>
      </c>
      <c r="B7" s="97" t="s">
        <v>95</v>
      </c>
      <c r="C7" s="83">
        <v>155</v>
      </c>
      <c r="D7" s="53">
        <v>307</v>
      </c>
      <c r="E7" s="53">
        <v>319</v>
      </c>
      <c r="F7" s="82">
        <v>353</v>
      </c>
      <c r="G7" s="53">
        <v>365</v>
      </c>
    </row>
    <row r="8" spans="1:7" s="87" customFormat="1" ht="11.25" customHeight="1" x14ac:dyDescent="0.2">
      <c r="A8" s="98" t="s">
        <v>94</v>
      </c>
      <c r="B8" s="99" t="s">
        <v>93</v>
      </c>
      <c r="C8" s="83">
        <v>49</v>
      </c>
      <c r="D8" s="53">
        <v>5</v>
      </c>
      <c r="E8" s="53">
        <v>3</v>
      </c>
      <c r="F8" s="82">
        <v>2</v>
      </c>
      <c r="G8" s="53"/>
    </row>
    <row r="9" spans="1:7" s="91" customFormat="1" ht="11.25" x14ac:dyDescent="0.2">
      <c r="A9" s="96" t="s">
        <v>92</v>
      </c>
      <c r="B9" s="95" t="s">
        <v>91</v>
      </c>
      <c r="C9" s="94">
        <v>15958</v>
      </c>
      <c r="D9" s="92">
        <v>34269</v>
      </c>
      <c r="E9" s="92">
        <v>36589</v>
      </c>
      <c r="F9" s="93">
        <v>38780</v>
      </c>
      <c r="G9" s="92">
        <v>42139</v>
      </c>
    </row>
    <row r="10" spans="1:7" s="87" customFormat="1" ht="11.25" x14ac:dyDescent="0.2">
      <c r="A10" s="98">
        <v>21</v>
      </c>
      <c r="B10" s="97" t="s">
        <v>90</v>
      </c>
      <c r="C10" s="83">
        <v>17321</v>
      </c>
      <c r="D10" s="53">
        <v>22970</v>
      </c>
      <c r="E10" s="53">
        <v>21297</v>
      </c>
      <c r="F10" s="82">
        <v>19272</v>
      </c>
      <c r="G10" s="53">
        <v>17594</v>
      </c>
    </row>
    <row r="11" spans="1:7" s="87" customFormat="1" ht="11.25" x14ac:dyDescent="0.2">
      <c r="A11" s="100" t="s">
        <v>89</v>
      </c>
      <c r="B11" s="97" t="s">
        <v>88</v>
      </c>
      <c r="C11" s="83">
        <v>16408</v>
      </c>
      <c r="D11" s="53">
        <v>22148</v>
      </c>
      <c r="E11" s="53">
        <v>20526</v>
      </c>
      <c r="F11" s="82">
        <v>18530</v>
      </c>
      <c r="G11" s="53">
        <v>16909</v>
      </c>
    </row>
    <row r="12" spans="1:7" s="87" customFormat="1" ht="11.25" x14ac:dyDescent="0.2">
      <c r="A12" s="98">
        <v>22</v>
      </c>
      <c r="B12" s="97" t="s">
        <v>87</v>
      </c>
      <c r="C12" s="83">
        <v>126</v>
      </c>
      <c r="D12" s="53">
        <v>291</v>
      </c>
      <c r="E12" s="53">
        <v>299</v>
      </c>
      <c r="F12" s="82">
        <v>294</v>
      </c>
      <c r="G12" s="53">
        <v>190</v>
      </c>
    </row>
    <row r="13" spans="1:7" s="87" customFormat="1" ht="11.25" x14ac:dyDescent="0.2">
      <c r="A13" s="98">
        <v>73</v>
      </c>
      <c r="B13" s="99" t="s">
        <v>86</v>
      </c>
      <c r="C13" s="83">
        <v>721</v>
      </c>
      <c r="D13" s="53">
        <v>38</v>
      </c>
      <c r="E13" s="53">
        <v>29</v>
      </c>
      <c r="F13" s="82">
        <v>19</v>
      </c>
      <c r="G13" s="53"/>
    </row>
    <row r="14" spans="1:7" s="91" customFormat="1" ht="11.25" customHeight="1" x14ac:dyDescent="0.2">
      <c r="A14" s="96" t="s">
        <v>85</v>
      </c>
      <c r="B14" s="95" t="s">
        <v>84</v>
      </c>
      <c r="C14" s="94">
        <v>18168</v>
      </c>
      <c r="D14" s="92">
        <v>23299</v>
      </c>
      <c r="E14" s="92">
        <v>21625</v>
      </c>
      <c r="F14" s="93">
        <v>19585</v>
      </c>
      <c r="G14" s="92">
        <v>17784</v>
      </c>
    </row>
    <row r="15" spans="1:7" s="91" customFormat="1" ht="11.25" x14ac:dyDescent="0.2">
      <c r="A15" s="96" t="s">
        <v>83</v>
      </c>
      <c r="B15" s="95" t="s">
        <v>82</v>
      </c>
      <c r="C15" s="94">
        <v>34126</v>
      </c>
      <c r="D15" s="92">
        <v>57568</v>
      </c>
      <c r="E15" s="92">
        <v>58214</v>
      </c>
      <c r="F15" s="93">
        <v>58365</v>
      </c>
      <c r="G15" s="92">
        <v>59923</v>
      </c>
    </row>
    <row r="16" spans="1:7" s="87" customFormat="1" ht="11.25" x14ac:dyDescent="0.2">
      <c r="A16" s="98">
        <v>23</v>
      </c>
      <c r="B16" s="97" t="s">
        <v>81</v>
      </c>
      <c r="C16" s="83">
        <v>47408</v>
      </c>
      <c r="D16" s="53">
        <v>40883</v>
      </c>
      <c r="E16" s="53">
        <v>38369</v>
      </c>
      <c r="F16" s="82">
        <v>38842</v>
      </c>
      <c r="G16" s="53">
        <v>38519</v>
      </c>
    </row>
    <row r="17" spans="1:7" s="91" customFormat="1" ht="11.25" x14ac:dyDescent="0.2">
      <c r="A17" s="96" t="s">
        <v>80</v>
      </c>
      <c r="B17" s="95" t="s">
        <v>79</v>
      </c>
      <c r="C17" s="94">
        <v>81534</v>
      </c>
      <c r="D17" s="92">
        <v>98451</v>
      </c>
      <c r="E17" s="92">
        <v>96583</v>
      </c>
      <c r="F17" s="93">
        <v>97207</v>
      </c>
      <c r="G17" s="92">
        <v>98442</v>
      </c>
    </row>
    <row r="18" spans="1:7" s="87" customFormat="1" ht="11.25" customHeight="1" x14ac:dyDescent="0.2">
      <c r="A18" s="88"/>
      <c r="B18" s="90" t="s">
        <v>78</v>
      </c>
      <c r="C18" s="89"/>
      <c r="D18" s="53"/>
    </row>
    <row r="19" spans="1:7" s="87" customFormat="1" ht="11.25" x14ac:dyDescent="0.2">
      <c r="A19" s="88"/>
      <c r="B19" s="86" t="s">
        <v>77</v>
      </c>
      <c r="C19" s="83">
        <v>10</v>
      </c>
      <c r="D19" s="53">
        <v>15</v>
      </c>
      <c r="E19" s="53">
        <v>17</v>
      </c>
      <c r="F19" s="82">
        <v>13</v>
      </c>
      <c r="G19" s="53">
        <v>10</v>
      </c>
    </row>
    <row r="20" spans="1:7" s="87" customFormat="1" ht="11.25" customHeight="1" x14ac:dyDescent="0.2">
      <c r="A20" s="88"/>
      <c r="B20" s="86" t="s">
        <v>76</v>
      </c>
      <c r="C20" s="83">
        <v>25</v>
      </c>
      <c r="D20" s="53">
        <v>15</v>
      </c>
      <c r="E20" s="53">
        <v>11</v>
      </c>
      <c r="F20" s="82">
        <v>15</v>
      </c>
      <c r="G20" s="53">
        <v>13</v>
      </c>
    </row>
    <row r="21" spans="1:7" s="87" customFormat="1" ht="11.25" customHeight="1" x14ac:dyDescent="0.2">
      <c r="A21" s="88"/>
      <c r="B21" s="86" t="s">
        <v>75</v>
      </c>
      <c r="C21" s="83">
        <v>379</v>
      </c>
      <c r="D21" s="53">
        <v>353</v>
      </c>
      <c r="E21" s="53">
        <v>348</v>
      </c>
      <c r="F21" s="82">
        <v>316</v>
      </c>
      <c r="G21" s="53">
        <v>308</v>
      </c>
    </row>
    <row r="22" spans="1:7" s="87" customFormat="1" ht="11.25" customHeight="1" x14ac:dyDescent="0.2">
      <c r="A22" s="88"/>
      <c r="B22" s="86" t="s">
        <v>74</v>
      </c>
      <c r="C22" s="83">
        <v>1289</v>
      </c>
      <c r="D22" s="53">
        <v>1458</v>
      </c>
      <c r="E22" s="53">
        <v>1397</v>
      </c>
      <c r="F22" s="82">
        <v>1307</v>
      </c>
      <c r="G22" s="53">
        <v>1221</v>
      </c>
    </row>
    <row r="23" spans="1:7" s="81" customFormat="1" ht="11.25" customHeight="1" x14ac:dyDescent="0.2">
      <c r="A23" s="85"/>
      <c r="B23" s="86" t="s">
        <v>73</v>
      </c>
      <c r="C23" s="83">
        <v>2535</v>
      </c>
      <c r="D23" s="53">
        <v>3433</v>
      </c>
      <c r="E23" s="53">
        <v>3228</v>
      </c>
      <c r="F23" s="82">
        <v>3089</v>
      </c>
      <c r="G23" s="53">
        <v>2913</v>
      </c>
    </row>
    <row r="24" spans="1:7" s="81" customFormat="1" ht="11.25" customHeight="1" x14ac:dyDescent="0.2">
      <c r="A24" s="85"/>
      <c r="B24" s="84" t="s">
        <v>72</v>
      </c>
      <c r="C24" s="83">
        <v>24867</v>
      </c>
      <c r="D24" s="53">
        <v>74261</v>
      </c>
      <c r="E24" s="53">
        <v>72378</v>
      </c>
      <c r="F24" s="82">
        <v>73323</v>
      </c>
      <c r="G24" s="53">
        <v>74284</v>
      </c>
    </row>
    <row r="25" spans="1:7" s="81" customFormat="1" ht="11.25" customHeight="1" x14ac:dyDescent="0.2">
      <c r="A25" s="85"/>
      <c r="B25" s="84" t="s">
        <v>71</v>
      </c>
      <c r="C25" s="83">
        <v>52429</v>
      </c>
      <c r="D25" s="53">
        <v>18916</v>
      </c>
      <c r="E25" s="53">
        <v>19204</v>
      </c>
      <c r="F25" s="82">
        <v>19144</v>
      </c>
      <c r="G25" s="53">
        <v>19693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verticalDpi="96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F055B-66BD-4542-937C-BAA864404F7B}">
  <dimension ref="A1:H14"/>
  <sheetViews>
    <sheetView zoomScaleNormal="110" workbookViewId="0"/>
  </sheetViews>
  <sheetFormatPr defaultRowHeight="12.75" x14ac:dyDescent="0.2"/>
  <cols>
    <col min="1" max="1" width="5.28515625" style="23" customWidth="1"/>
    <col min="2" max="2" width="25" style="23" customWidth="1"/>
    <col min="3" max="8" width="12.85546875" style="23" customWidth="1"/>
    <col min="9" max="16384" width="9.140625" style="112"/>
  </cols>
  <sheetData>
    <row r="1" spans="1:8" s="126" customFormat="1" ht="15.75" thickBot="1" x14ac:dyDescent="0.25">
      <c r="A1" s="127" t="s">
        <v>112</v>
      </c>
      <c r="B1" s="127"/>
      <c r="C1" s="127"/>
      <c r="D1" s="127"/>
      <c r="E1" s="127"/>
      <c r="F1" s="127"/>
      <c r="G1" s="127"/>
      <c r="H1" s="127"/>
    </row>
    <row r="2" spans="1:8" x14ac:dyDescent="0.2">
      <c r="A2" s="160" t="s">
        <v>16</v>
      </c>
      <c r="B2" s="142" t="s">
        <v>111</v>
      </c>
      <c r="C2" s="125" t="s">
        <v>110</v>
      </c>
      <c r="D2" s="124" t="s">
        <v>109</v>
      </c>
      <c r="E2" s="142" t="s">
        <v>21</v>
      </c>
      <c r="F2" s="125" t="s">
        <v>110</v>
      </c>
      <c r="G2" s="124" t="s">
        <v>109</v>
      </c>
      <c r="H2" s="169" t="s">
        <v>21</v>
      </c>
    </row>
    <row r="3" spans="1:8" ht="17.25" customHeight="1" x14ac:dyDescent="0.2">
      <c r="A3" s="161"/>
      <c r="B3" s="163"/>
      <c r="C3" s="167" t="s">
        <v>108</v>
      </c>
      <c r="D3" s="168"/>
      <c r="E3" s="143"/>
      <c r="F3" s="167" t="s">
        <v>108</v>
      </c>
      <c r="G3" s="168"/>
      <c r="H3" s="170"/>
    </row>
    <row r="4" spans="1:8" ht="12" customHeight="1" x14ac:dyDescent="0.2">
      <c r="A4" s="162"/>
      <c r="B4" s="143"/>
      <c r="C4" s="164" t="s">
        <v>107</v>
      </c>
      <c r="D4" s="165"/>
      <c r="E4" s="166"/>
      <c r="F4" s="166" t="s">
        <v>106</v>
      </c>
      <c r="G4" s="166"/>
      <c r="H4" s="164"/>
    </row>
    <row r="5" spans="1:8" x14ac:dyDescent="0.2">
      <c r="A5" s="158">
        <v>2010</v>
      </c>
      <c r="B5" s="158"/>
      <c r="C5" s="158"/>
      <c r="D5" s="158"/>
      <c r="E5" s="158"/>
      <c r="F5" s="158"/>
      <c r="G5" s="158"/>
      <c r="H5" s="158"/>
    </row>
    <row r="6" spans="1:8" x14ac:dyDescent="0.2">
      <c r="A6" s="8" t="s">
        <v>8</v>
      </c>
      <c r="B6" s="118" t="s">
        <v>105</v>
      </c>
      <c r="C6" s="122">
        <v>27507</v>
      </c>
      <c r="D6" s="122">
        <v>10238</v>
      </c>
      <c r="E6" s="122">
        <v>37745</v>
      </c>
      <c r="F6" s="123">
        <v>101</v>
      </c>
      <c r="G6" s="123">
        <v>95.5</v>
      </c>
      <c r="H6" s="123">
        <v>99.5</v>
      </c>
    </row>
    <row r="7" spans="1:8" x14ac:dyDescent="0.2">
      <c r="A7" s="5" t="s">
        <v>6</v>
      </c>
      <c r="B7" s="118" t="s">
        <v>104</v>
      </c>
      <c r="C7" s="122">
        <v>20693</v>
      </c>
      <c r="D7" s="122">
        <v>9665</v>
      </c>
      <c r="E7" s="122">
        <v>30358</v>
      </c>
      <c r="F7" s="121">
        <v>100.6</v>
      </c>
      <c r="G7" s="121">
        <v>100</v>
      </c>
      <c r="H7" s="121">
        <v>100.4</v>
      </c>
    </row>
    <row r="8" spans="1:8" x14ac:dyDescent="0.2">
      <c r="A8" s="5" t="s">
        <v>4</v>
      </c>
      <c r="B8" s="118" t="s">
        <v>103</v>
      </c>
      <c r="C8" s="122">
        <v>38060</v>
      </c>
      <c r="D8" s="122">
        <v>11317</v>
      </c>
      <c r="E8" s="122">
        <v>49377</v>
      </c>
      <c r="F8" s="121">
        <v>101.2</v>
      </c>
      <c r="G8" s="121">
        <v>98.7</v>
      </c>
      <c r="H8" s="121">
        <v>100.6</v>
      </c>
    </row>
    <row r="9" spans="1:8" x14ac:dyDescent="0.2">
      <c r="A9" s="115" t="s">
        <v>12</v>
      </c>
      <c r="B9" s="11" t="s">
        <v>11</v>
      </c>
      <c r="C9" s="114">
        <v>86261</v>
      </c>
      <c r="D9" s="114">
        <v>31220</v>
      </c>
      <c r="E9" s="114">
        <v>117480</v>
      </c>
      <c r="F9" s="120">
        <v>101</v>
      </c>
      <c r="G9" s="120">
        <v>98</v>
      </c>
      <c r="H9" s="120">
        <v>100.2</v>
      </c>
    </row>
    <row r="10" spans="1:8" x14ac:dyDescent="0.2">
      <c r="A10" s="159">
        <v>2011</v>
      </c>
      <c r="B10" s="159"/>
      <c r="C10" s="159"/>
      <c r="D10" s="159"/>
      <c r="E10" s="159"/>
      <c r="F10" s="159"/>
      <c r="G10" s="159"/>
      <c r="H10" s="159"/>
    </row>
    <row r="11" spans="1:8" x14ac:dyDescent="0.2">
      <c r="A11" s="8" t="s">
        <v>8</v>
      </c>
      <c r="B11" s="118" t="s">
        <v>105</v>
      </c>
      <c r="C11" s="117">
        <v>26430</v>
      </c>
      <c r="D11" s="117">
        <v>9129</v>
      </c>
      <c r="E11" s="117">
        <v>35559</v>
      </c>
      <c r="F11" s="119">
        <v>96.1</v>
      </c>
      <c r="G11" s="119">
        <v>89.2</v>
      </c>
      <c r="H11" s="119">
        <v>94.2</v>
      </c>
    </row>
    <row r="12" spans="1:8" x14ac:dyDescent="0.2">
      <c r="A12" s="5" t="s">
        <v>6</v>
      </c>
      <c r="B12" s="118" t="s">
        <v>104</v>
      </c>
      <c r="C12" s="117">
        <v>22457</v>
      </c>
      <c r="D12" s="117">
        <v>9744</v>
      </c>
      <c r="E12" s="117">
        <v>32200</v>
      </c>
      <c r="F12" s="116">
        <v>108.5</v>
      </c>
      <c r="G12" s="116">
        <v>100.8</v>
      </c>
      <c r="H12" s="116">
        <v>106.1</v>
      </c>
    </row>
    <row r="13" spans="1:8" x14ac:dyDescent="0.2">
      <c r="A13" s="5" t="s">
        <v>4</v>
      </c>
      <c r="B13" s="118" t="s">
        <v>103</v>
      </c>
      <c r="C13" s="117">
        <v>36662</v>
      </c>
      <c r="D13" s="117">
        <v>10743</v>
      </c>
      <c r="E13" s="117">
        <v>47405</v>
      </c>
      <c r="F13" s="116">
        <v>96.3</v>
      </c>
      <c r="G13" s="116">
        <v>94.9</v>
      </c>
      <c r="H13" s="116">
        <v>96</v>
      </c>
    </row>
    <row r="14" spans="1:8" x14ac:dyDescent="0.2">
      <c r="A14" s="115" t="s">
        <v>12</v>
      </c>
      <c r="B14" s="11" t="s">
        <v>11</v>
      </c>
      <c r="C14" s="114">
        <v>85549</v>
      </c>
      <c r="D14" s="114">
        <v>29615</v>
      </c>
      <c r="E14" s="114">
        <v>115164</v>
      </c>
      <c r="F14" s="113">
        <v>99.2</v>
      </c>
      <c r="G14" s="113">
        <v>94.9</v>
      </c>
      <c r="H14" s="113">
        <v>98</v>
      </c>
    </row>
  </sheetData>
  <mergeCells count="10">
    <mergeCell ref="A5:H5"/>
    <mergeCell ref="A10:H10"/>
    <mergeCell ref="A2:A4"/>
    <mergeCell ref="B2:B4"/>
    <mergeCell ref="C4:E4"/>
    <mergeCell ref="F4:H4"/>
    <mergeCell ref="C3:D3"/>
    <mergeCell ref="F3:G3"/>
    <mergeCell ref="H2:H3"/>
    <mergeCell ref="E2:E3"/>
  </mergeCells>
  <pageMargins left="0.74803149606299213" right="0.47" top="0.62992125984251968" bottom="0.86614173228346458" header="0.51181102362204722" footer="0.62992125984251968"/>
  <pageSetup paperSize="9" scale="85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623B-C00F-4218-B965-4862DE338E49}">
  <dimension ref="A1:H26"/>
  <sheetViews>
    <sheetView zoomScaleNormal="110" workbookViewId="0">
      <selection sqref="A1:H1"/>
    </sheetView>
  </sheetViews>
  <sheetFormatPr defaultRowHeight="12.75" x14ac:dyDescent="0.2"/>
  <cols>
    <col min="1" max="1" width="5.5703125" style="23" customWidth="1"/>
    <col min="2" max="2" width="25" style="23" customWidth="1"/>
    <col min="3" max="8" width="11.140625" style="23" customWidth="1"/>
    <col min="9" max="16384" width="9.140625" style="112"/>
  </cols>
  <sheetData>
    <row r="1" spans="1:8" ht="13.5" thickBot="1" x14ac:dyDescent="0.25">
      <c r="A1" s="174" t="s">
        <v>118</v>
      </c>
      <c r="B1" s="174"/>
      <c r="C1" s="174"/>
      <c r="D1" s="174"/>
      <c r="E1" s="174"/>
      <c r="F1" s="174"/>
      <c r="G1" s="174"/>
      <c r="H1" s="174"/>
    </row>
    <row r="2" spans="1:8" x14ac:dyDescent="0.2">
      <c r="A2" s="160" t="s">
        <v>16</v>
      </c>
      <c r="B2" s="142" t="s">
        <v>111</v>
      </c>
      <c r="C2" s="137" t="s">
        <v>110</v>
      </c>
      <c r="D2" s="124" t="s">
        <v>109</v>
      </c>
      <c r="E2" s="177" t="s">
        <v>21</v>
      </c>
      <c r="F2" s="125" t="s">
        <v>110</v>
      </c>
      <c r="G2" s="124" t="s">
        <v>109</v>
      </c>
      <c r="H2" s="175" t="s">
        <v>21</v>
      </c>
    </row>
    <row r="3" spans="1:8" ht="13.5" customHeight="1" x14ac:dyDescent="0.2">
      <c r="A3" s="161"/>
      <c r="B3" s="163"/>
      <c r="C3" s="176" t="s">
        <v>117</v>
      </c>
      <c r="D3" s="165"/>
      <c r="E3" s="178"/>
      <c r="F3" s="176" t="s">
        <v>117</v>
      </c>
      <c r="G3" s="165"/>
      <c r="H3" s="176"/>
    </row>
    <row r="4" spans="1:8" ht="12" customHeight="1" x14ac:dyDescent="0.2">
      <c r="A4" s="162"/>
      <c r="B4" s="143"/>
      <c r="C4" s="164" t="s">
        <v>116</v>
      </c>
      <c r="D4" s="165"/>
      <c r="E4" s="166"/>
      <c r="F4" s="166" t="s">
        <v>106</v>
      </c>
      <c r="G4" s="166"/>
      <c r="H4" s="179"/>
    </row>
    <row r="5" spans="1:8" ht="12" customHeight="1" x14ac:dyDescent="0.2">
      <c r="A5" s="171">
        <v>2010</v>
      </c>
      <c r="B5" s="171"/>
      <c r="C5" s="171"/>
      <c r="D5" s="171"/>
      <c r="E5" s="171"/>
      <c r="F5" s="171"/>
      <c r="G5" s="171"/>
      <c r="H5" s="171"/>
    </row>
    <row r="6" spans="1:8" x14ac:dyDescent="0.2">
      <c r="A6" s="152" t="s">
        <v>115</v>
      </c>
      <c r="B6" s="152"/>
      <c r="C6" s="152"/>
      <c r="D6" s="152"/>
      <c r="E6" s="152"/>
      <c r="F6" s="152"/>
      <c r="G6" s="152"/>
      <c r="H6" s="152"/>
    </row>
    <row r="7" spans="1:8" x14ac:dyDescent="0.2">
      <c r="A7" s="133" t="s">
        <v>8</v>
      </c>
      <c r="B7" s="130" t="s">
        <v>7</v>
      </c>
      <c r="C7" s="132">
        <v>102559</v>
      </c>
      <c r="D7" s="132">
        <v>219047</v>
      </c>
      <c r="E7" s="132">
        <v>135094</v>
      </c>
      <c r="F7" s="39">
        <v>102.2</v>
      </c>
      <c r="G7" s="39">
        <v>100.7</v>
      </c>
      <c r="H7" s="39">
        <v>101.3</v>
      </c>
    </row>
    <row r="8" spans="1:8" x14ac:dyDescent="0.2">
      <c r="A8" s="131" t="s">
        <v>6</v>
      </c>
      <c r="B8" s="130" t="s">
        <v>114</v>
      </c>
      <c r="C8" s="122">
        <v>158841</v>
      </c>
      <c r="D8" s="122">
        <v>329899</v>
      </c>
      <c r="E8" s="122">
        <v>212587</v>
      </c>
      <c r="F8" s="136">
        <v>98.1</v>
      </c>
      <c r="G8" s="136">
        <v>100.9</v>
      </c>
      <c r="H8" s="136">
        <v>99.4</v>
      </c>
    </row>
    <row r="9" spans="1:8" x14ac:dyDescent="0.2">
      <c r="A9" s="131" t="s">
        <v>4</v>
      </c>
      <c r="B9" s="130" t="s">
        <v>3</v>
      </c>
      <c r="C9" s="122">
        <v>110715</v>
      </c>
      <c r="D9" s="122">
        <v>184804</v>
      </c>
      <c r="E9" s="122">
        <v>128057</v>
      </c>
      <c r="F9" s="39">
        <v>100.8</v>
      </c>
      <c r="G9" s="39">
        <v>100.9</v>
      </c>
      <c r="H9" s="39">
        <v>100.7</v>
      </c>
    </row>
    <row r="10" spans="1:8" x14ac:dyDescent="0.2">
      <c r="A10" s="129" t="s">
        <v>12</v>
      </c>
      <c r="B10" s="128" t="s">
        <v>11</v>
      </c>
      <c r="C10" s="114">
        <v>120509</v>
      </c>
      <c r="D10" s="114">
        <v>241984</v>
      </c>
      <c r="E10" s="114">
        <v>153330</v>
      </c>
      <c r="F10" s="135">
        <v>100.5</v>
      </c>
      <c r="G10" s="135">
        <v>101.2</v>
      </c>
      <c r="H10" s="135">
        <v>100.7</v>
      </c>
    </row>
    <row r="11" spans="1:8" x14ac:dyDescent="0.2">
      <c r="A11" s="153" t="s">
        <v>113</v>
      </c>
      <c r="B11" s="153"/>
      <c r="C11" s="153"/>
      <c r="D11" s="153"/>
      <c r="E11" s="153"/>
      <c r="F11" s="153"/>
      <c r="G11" s="153"/>
      <c r="H11" s="153"/>
    </row>
    <row r="12" spans="1:8" x14ac:dyDescent="0.2">
      <c r="A12" s="133" t="s">
        <v>8</v>
      </c>
      <c r="B12" s="130" t="s">
        <v>7</v>
      </c>
      <c r="C12" s="132">
        <v>77683</v>
      </c>
      <c r="D12" s="132">
        <v>140417</v>
      </c>
      <c r="E12" s="132">
        <v>95204</v>
      </c>
      <c r="F12" s="39">
        <v>103.7</v>
      </c>
      <c r="G12" s="39">
        <v>105.6</v>
      </c>
      <c r="H12" s="39">
        <v>104.3</v>
      </c>
    </row>
    <row r="13" spans="1:8" x14ac:dyDescent="0.2">
      <c r="A13" s="131" t="s">
        <v>6</v>
      </c>
      <c r="B13" s="130" t="s">
        <v>104</v>
      </c>
      <c r="C13" s="122">
        <v>110547</v>
      </c>
      <c r="D13" s="122">
        <v>196004</v>
      </c>
      <c r="E13" s="122">
        <v>137398</v>
      </c>
      <c r="F13" s="136">
        <v>104.1</v>
      </c>
      <c r="G13" s="136">
        <v>106.8</v>
      </c>
      <c r="H13" s="136">
        <v>105.2</v>
      </c>
    </row>
    <row r="14" spans="1:8" x14ac:dyDescent="0.2">
      <c r="A14" s="131" t="s">
        <v>4</v>
      </c>
      <c r="B14" s="130" t="s">
        <v>103</v>
      </c>
      <c r="C14" s="122">
        <v>82492</v>
      </c>
      <c r="D14" s="122">
        <v>123269</v>
      </c>
      <c r="E14" s="122">
        <v>92037</v>
      </c>
      <c r="F14" s="39">
        <v>102.5</v>
      </c>
      <c r="G14" s="39">
        <v>105.3</v>
      </c>
      <c r="H14" s="39">
        <v>103.3</v>
      </c>
    </row>
    <row r="15" spans="1:8" s="134" customFormat="1" ht="15" customHeight="1" x14ac:dyDescent="0.2">
      <c r="A15" s="129" t="s">
        <v>12</v>
      </c>
      <c r="B15" s="128" t="s">
        <v>11</v>
      </c>
      <c r="C15" s="114">
        <v>88185</v>
      </c>
      <c r="D15" s="114">
        <v>151927</v>
      </c>
      <c r="E15" s="114">
        <v>105407</v>
      </c>
      <c r="F15" s="135">
        <v>103.5</v>
      </c>
      <c r="G15" s="135">
        <v>106.3</v>
      </c>
      <c r="H15" s="135">
        <v>104.5</v>
      </c>
    </row>
    <row r="16" spans="1:8" x14ac:dyDescent="0.2">
      <c r="A16" s="172">
        <v>2011</v>
      </c>
      <c r="B16" s="172"/>
      <c r="C16" s="172"/>
      <c r="D16" s="172"/>
      <c r="E16" s="172"/>
      <c r="F16" s="172"/>
      <c r="G16" s="172"/>
      <c r="H16" s="172"/>
    </row>
    <row r="17" spans="1:8" x14ac:dyDescent="0.2">
      <c r="A17" s="173" t="s">
        <v>115</v>
      </c>
      <c r="B17" s="173"/>
      <c r="C17" s="173"/>
      <c r="D17" s="173"/>
      <c r="E17" s="173"/>
      <c r="F17" s="173"/>
      <c r="G17" s="173"/>
      <c r="H17" s="173"/>
    </row>
    <row r="18" spans="1:8" x14ac:dyDescent="0.2">
      <c r="A18" s="133" t="s">
        <v>8</v>
      </c>
      <c r="B18" s="130" t="s">
        <v>7</v>
      </c>
      <c r="C18" s="132">
        <v>104599</v>
      </c>
      <c r="D18" s="132">
        <v>222933</v>
      </c>
      <c r="E18" s="132">
        <v>135969</v>
      </c>
      <c r="F18" s="121">
        <v>102</v>
      </c>
      <c r="G18" s="121">
        <v>101.8</v>
      </c>
      <c r="H18" s="121">
        <v>100.6</v>
      </c>
    </row>
    <row r="19" spans="1:8" x14ac:dyDescent="0.2">
      <c r="A19" s="131" t="s">
        <v>6</v>
      </c>
      <c r="B19" s="130" t="s">
        <v>114</v>
      </c>
      <c r="C19" s="122">
        <v>153828</v>
      </c>
      <c r="D19" s="122">
        <v>336356</v>
      </c>
      <c r="E19" s="122">
        <v>208465</v>
      </c>
      <c r="F19" s="123">
        <v>96.8</v>
      </c>
      <c r="G19" s="123">
        <v>102</v>
      </c>
      <c r="H19" s="123">
        <v>98.1</v>
      </c>
    </row>
    <row r="20" spans="1:8" x14ac:dyDescent="0.2">
      <c r="A20" s="131" t="s">
        <v>4</v>
      </c>
      <c r="B20" s="130" t="s">
        <v>3</v>
      </c>
      <c r="C20" s="122">
        <v>117493</v>
      </c>
      <c r="D20" s="122">
        <v>192165</v>
      </c>
      <c r="E20" s="122">
        <v>134715</v>
      </c>
      <c r="F20" s="121">
        <v>106.1</v>
      </c>
      <c r="G20" s="121">
        <v>104</v>
      </c>
      <c r="H20" s="121">
        <v>105.2</v>
      </c>
    </row>
    <row r="21" spans="1:8" x14ac:dyDescent="0.2">
      <c r="A21" s="129" t="s">
        <v>12</v>
      </c>
      <c r="B21" s="128" t="s">
        <v>11</v>
      </c>
      <c r="C21" s="114">
        <v>123648</v>
      </c>
      <c r="D21" s="114">
        <v>249890</v>
      </c>
      <c r="E21" s="114">
        <v>156618</v>
      </c>
      <c r="F21" s="120">
        <v>102.6</v>
      </c>
      <c r="G21" s="120">
        <v>103.3</v>
      </c>
      <c r="H21" s="120">
        <v>102.1</v>
      </c>
    </row>
    <row r="22" spans="1:8" x14ac:dyDescent="0.2">
      <c r="A22" s="153" t="s">
        <v>113</v>
      </c>
      <c r="B22" s="153"/>
      <c r="C22" s="153"/>
      <c r="D22" s="153"/>
      <c r="E22" s="153"/>
      <c r="F22" s="153"/>
      <c r="G22" s="153"/>
      <c r="H22" s="153"/>
    </row>
    <row r="23" spans="1:8" x14ac:dyDescent="0.2">
      <c r="A23" s="133" t="s">
        <v>8</v>
      </c>
      <c r="B23" s="130" t="s">
        <v>7</v>
      </c>
      <c r="C23" s="132">
        <v>76819</v>
      </c>
      <c r="D23" s="132">
        <v>147401</v>
      </c>
      <c r="E23" s="132">
        <v>95530</v>
      </c>
      <c r="F23" s="121">
        <v>98.9</v>
      </c>
      <c r="G23" s="121">
        <v>105</v>
      </c>
      <c r="H23" s="121">
        <v>100.3</v>
      </c>
    </row>
    <row r="24" spans="1:8" x14ac:dyDescent="0.2">
      <c r="A24" s="131" t="s">
        <v>6</v>
      </c>
      <c r="B24" s="130" t="s">
        <v>104</v>
      </c>
      <c r="C24" s="122">
        <v>105632</v>
      </c>
      <c r="D24" s="122">
        <v>213845</v>
      </c>
      <c r="E24" s="122">
        <v>138024</v>
      </c>
      <c r="F24" s="123">
        <v>95.6</v>
      </c>
      <c r="G24" s="123">
        <v>109.1</v>
      </c>
      <c r="H24" s="123">
        <v>100.5</v>
      </c>
    </row>
    <row r="25" spans="1:8" x14ac:dyDescent="0.2">
      <c r="A25" s="131" t="s">
        <v>4</v>
      </c>
      <c r="B25" s="130" t="s">
        <v>103</v>
      </c>
      <c r="C25" s="122">
        <v>84617</v>
      </c>
      <c r="D25" s="122">
        <v>128649</v>
      </c>
      <c r="E25" s="122">
        <v>94772</v>
      </c>
      <c r="F25" s="121">
        <v>102.6</v>
      </c>
      <c r="G25" s="121">
        <v>104.4</v>
      </c>
      <c r="H25" s="121">
        <v>103</v>
      </c>
    </row>
    <row r="26" spans="1:8" x14ac:dyDescent="0.2">
      <c r="A26" s="129" t="s">
        <v>12</v>
      </c>
      <c r="B26" s="128" t="s">
        <v>11</v>
      </c>
      <c r="C26" s="114">
        <v>88074</v>
      </c>
      <c r="D26" s="114">
        <v>162932</v>
      </c>
      <c r="E26" s="114">
        <v>107624</v>
      </c>
      <c r="F26" s="120">
        <v>99.9</v>
      </c>
      <c r="G26" s="120">
        <v>107.2</v>
      </c>
      <c r="H26" s="120">
        <v>102.1</v>
      </c>
    </row>
  </sheetData>
  <mergeCells count="15">
    <mergeCell ref="A1:H1"/>
    <mergeCell ref="A2:A4"/>
    <mergeCell ref="B2:B4"/>
    <mergeCell ref="H2:H3"/>
    <mergeCell ref="C3:D3"/>
    <mergeCell ref="F3:G3"/>
    <mergeCell ref="C4:E4"/>
    <mergeCell ref="E2:E3"/>
    <mergeCell ref="F4:H4"/>
    <mergeCell ref="A22:H22"/>
    <mergeCell ref="A6:H6"/>
    <mergeCell ref="A5:H5"/>
    <mergeCell ref="A11:H11"/>
    <mergeCell ref="A16:H16"/>
    <mergeCell ref="A17:H17"/>
  </mergeCells>
  <pageMargins left="0.74803149606299213" right="0.47" top="0.62992125984251968" bottom="0.86614173228346458" header="0.51181102362204722" footer="0.62992125984251968"/>
  <pageSetup paperSize="9" scale="62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DA075-C3C8-447A-B7C0-99B68EECCC0A}">
  <sheetPr transitionEvaluation="1"/>
  <dimension ref="A1:F12"/>
  <sheetViews>
    <sheetView workbookViewId="0"/>
  </sheetViews>
  <sheetFormatPr defaultColWidth="11.140625" defaultRowHeight="11.25" x14ac:dyDescent="0.2"/>
  <cols>
    <col min="1" max="1" width="5.28515625" style="1" customWidth="1"/>
    <col min="2" max="2" width="21.7109375" style="1" customWidth="1"/>
    <col min="3" max="6" width="10.7109375" style="1" customWidth="1"/>
    <col min="7" max="16384" width="11.140625" style="1"/>
  </cols>
  <sheetData>
    <row r="1" spans="1:6" ht="12" thickBot="1" x14ac:dyDescent="0.25">
      <c r="A1" s="19" t="s">
        <v>17</v>
      </c>
      <c r="C1" s="18"/>
      <c r="D1" s="18"/>
      <c r="E1" s="18"/>
      <c r="F1" s="18"/>
    </row>
    <row r="2" spans="1:6" x14ac:dyDescent="0.2">
      <c r="A2" s="140" t="s">
        <v>16</v>
      </c>
      <c r="B2" s="142" t="s">
        <v>15</v>
      </c>
      <c r="C2" s="144" t="s">
        <v>14</v>
      </c>
      <c r="D2" s="145"/>
      <c r="E2" s="144" t="s">
        <v>13</v>
      </c>
      <c r="F2" s="146"/>
    </row>
    <row r="3" spans="1:6" s="13" customFormat="1" x14ac:dyDescent="0.25">
      <c r="A3" s="141"/>
      <c r="B3" s="143"/>
      <c r="C3" s="17">
        <v>2010</v>
      </c>
      <c r="D3" s="16">
        <v>2011</v>
      </c>
      <c r="E3" s="15">
        <v>2010</v>
      </c>
      <c r="F3" s="14">
        <v>2011</v>
      </c>
    </row>
    <row r="4" spans="1:6" x14ac:dyDescent="0.2">
      <c r="A4" s="12" t="s">
        <v>12</v>
      </c>
      <c r="B4" s="11" t="s">
        <v>11</v>
      </c>
      <c r="C4" s="10">
        <v>1792339</v>
      </c>
      <c r="D4" s="10">
        <v>1687621</v>
      </c>
      <c r="E4" s="9">
        <v>100</v>
      </c>
      <c r="F4" s="9">
        <v>100</v>
      </c>
    </row>
    <row r="5" spans="1:6" x14ac:dyDescent="0.2">
      <c r="A5" s="138" t="s">
        <v>10</v>
      </c>
      <c r="B5" s="138"/>
      <c r="C5" s="138"/>
      <c r="D5" s="138"/>
      <c r="E5" s="138"/>
      <c r="F5" s="138"/>
    </row>
    <row r="6" spans="1:6" x14ac:dyDescent="0.2">
      <c r="A6" s="138" t="s">
        <v>9</v>
      </c>
      <c r="B6" s="138"/>
      <c r="C6" s="138"/>
      <c r="D6" s="138"/>
      <c r="E6" s="138"/>
      <c r="F6" s="138"/>
    </row>
    <row r="7" spans="1:6" x14ac:dyDescent="0.2">
      <c r="A7" s="8" t="s">
        <v>8</v>
      </c>
      <c r="B7" s="4" t="s">
        <v>7</v>
      </c>
      <c r="C7" s="6">
        <v>503414</v>
      </c>
      <c r="D7" s="6">
        <v>437342</v>
      </c>
      <c r="E7" s="2">
        <v>28.1</v>
      </c>
      <c r="F7" s="2">
        <v>25.9</v>
      </c>
    </row>
    <row r="8" spans="1:6" x14ac:dyDescent="0.2">
      <c r="A8" s="5" t="s">
        <v>6</v>
      </c>
      <c r="B8" s="7" t="s">
        <v>5</v>
      </c>
      <c r="C8" s="6">
        <v>469485</v>
      </c>
      <c r="D8" s="6">
        <v>484977</v>
      </c>
      <c r="E8" s="2">
        <v>26.2</v>
      </c>
      <c r="F8" s="2">
        <v>28.8</v>
      </c>
    </row>
    <row r="9" spans="1:6" x14ac:dyDescent="0.2">
      <c r="A9" s="5" t="s">
        <v>4</v>
      </c>
      <c r="B9" s="4" t="s">
        <v>3</v>
      </c>
      <c r="C9" s="3">
        <v>819440</v>
      </c>
      <c r="D9" s="3">
        <v>765301</v>
      </c>
      <c r="E9" s="2">
        <v>45.7</v>
      </c>
      <c r="F9" s="2">
        <v>45.3</v>
      </c>
    </row>
    <row r="10" spans="1:6" x14ac:dyDescent="0.2">
      <c r="A10" s="139" t="s">
        <v>2</v>
      </c>
      <c r="B10" s="139"/>
      <c r="C10" s="139"/>
      <c r="D10" s="139"/>
      <c r="E10" s="139"/>
      <c r="F10" s="139"/>
    </row>
    <row r="11" spans="1:6" x14ac:dyDescent="0.2">
      <c r="A11" s="5"/>
      <c r="B11" s="4" t="s">
        <v>1</v>
      </c>
      <c r="C11" s="3">
        <v>962450</v>
      </c>
      <c r="D11" s="3">
        <v>871716</v>
      </c>
      <c r="E11" s="2">
        <v>53.7</v>
      </c>
      <c r="F11" s="2">
        <v>51.7</v>
      </c>
    </row>
    <row r="12" spans="1:6" x14ac:dyDescent="0.2">
      <c r="A12" s="5"/>
      <c r="B12" s="4" t="s">
        <v>0</v>
      </c>
      <c r="C12" s="3">
        <v>829889</v>
      </c>
      <c r="D12" s="3">
        <v>815904</v>
      </c>
      <c r="E12" s="2">
        <v>46.3</v>
      </c>
      <c r="F12" s="2">
        <v>48.3</v>
      </c>
    </row>
  </sheetData>
  <mergeCells count="7">
    <mergeCell ref="A5:F5"/>
    <mergeCell ref="A6:F6"/>
    <mergeCell ref="A10:F10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E3DE6-45D3-4CFC-A226-CA13659F3863}">
  <sheetPr transitionEvaluation="1"/>
  <dimension ref="A1:F12"/>
  <sheetViews>
    <sheetView workbookViewId="0"/>
  </sheetViews>
  <sheetFormatPr defaultColWidth="11.140625" defaultRowHeight="11.25" x14ac:dyDescent="0.2"/>
  <cols>
    <col min="1" max="1" width="5.28515625" style="1" customWidth="1"/>
    <col min="2" max="2" width="21.140625" style="1" customWidth="1"/>
    <col min="3" max="6" width="10.7109375" style="1" customWidth="1"/>
    <col min="7" max="16384" width="11.140625" style="1"/>
  </cols>
  <sheetData>
    <row r="1" spans="1:6" ht="12" thickBot="1" x14ac:dyDescent="0.25">
      <c r="A1" s="19" t="s">
        <v>20</v>
      </c>
      <c r="C1" s="18"/>
      <c r="D1" s="18"/>
      <c r="E1" s="18"/>
      <c r="F1" s="18"/>
    </row>
    <row r="2" spans="1:6" x14ac:dyDescent="0.2">
      <c r="A2" s="140" t="s">
        <v>16</v>
      </c>
      <c r="B2" s="142" t="s">
        <v>15</v>
      </c>
      <c r="C2" s="144" t="s">
        <v>19</v>
      </c>
      <c r="D2" s="145"/>
      <c r="E2" s="144" t="s">
        <v>18</v>
      </c>
      <c r="F2" s="146"/>
    </row>
    <row r="3" spans="1:6" s="13" customFormat="1" x14ac:dyDescent="0.25">
      <c r="A3" s="141"/>
      <c r="B3" s="143"/>
      <c r="C3" s="22">
        <v>2010</v>
      </c>
      <c r="D3" s="16">
        <v>2011</v>
      </c>
      <c r="E3" s="22">
        <v>2010</v>
      </c>
      <c r="F3" s="14">
        <v>2011</v>
      </c>
    </row>
    <row r="4" spans="1:6" x14ac:dyDescent="0.2">
      <c r="A4" s="12" t="s">
        <v>12</v>
      </c>
      <c r="B4" s="11" t="s">
        <v>11</v>
      </c>
      <c r="C4" s="21">
        <v>88.9</v>
      </c>
      <c r="D4" s="21">
        <v>92.2</v>
      </c>
      <c r="E4" s="21">
        <v>68.5</v>
      </c>
      <c r="F4" s="21">
        <v>64</v>
      </c>
    </row>
    <row r="5" spans="1:6" x14ac:dyDescent="0.2">
      <c r="A5" s="138" t="s">
        <v>10</v>
      </c>
      <c r="B5" s="138"/>
      <c r="C5" s="138"/>
      <c r="D5" s="138"/>
      <c r="E5" s="138"/>
      <c r="F5" s="138"/>
    </row>
    <row r="6" spans="1:6" x14ac:dyDescent="0.2">
      <c r="A6" s="138" t="s">
        <v>9</v>
      </c>
      <c r="B6" s="138"/>
      <c r="C6" s="138"/>
      <c r="D6" s="138"/>
      <c r="E6" s="138"/>
      <c r="F6" s="138"/>
    </row>
    <row r="7" spans="1:6" x14ac:dyDescent="0.2">
      <c r="A7" s="8" t="s">
        <v>8</v>
      </c>
      <c r="B7" s="4" t="s">
        <v>7</v>
      </c>
      <c r="C7" s="20">
        <v>91.4</v>
      </c>
      <c r="D7" s="20">
        <v>85.8</v>
      </c>
      <c r="E7" s="20">
        <v>73</v>
      </c>
      <c r="F7" s="20">
        <v>62.6</v>
      </c>
    </row>
    <row r="8" spans="1:6" x14ac:dyDescent="0.2">
      <c r="A8" s="5" t="s">
        <v>6</v>
      </c>
      <c r="B8" s="7" t="s">
        <v>5</v>
      </c>
      <c r="C8" s="20">
        <v>77.599999999999994</v>
      </c>
      <c r="D8" s="20">
        <v>100.7</v>
      </c>
      <c r="E8" s="20">
        <v>56.3</v>
      </c>
      <c r="F8" s="20">
        <v>56.6</v>
      </c>
    </row>
    <row r="9" spans="1:6" x14ac:dyDescent="0.2">
      <c r="A9" s="5" t="s">
        <v>4</v>
      </c>
      <c r="B9" s="4" t="s">
        <v>3</v>
      </c>
      <c r="C9" s="20">
        <v>96.9</v>
      </c>
      <c r="D9" s="20">
        <v>91.2</v>
      </c>
      <c r="E9" s="20">
        <v>76.8</v>
      </c>
      <c r="F9" s="20">
        <v>70</v>
      </c>
    </row>
    <row r="10" spans="1:6" x14ac:dyDescent="0.2">
      <c r="A10" s="139" t="s">
        <v>2</v>
      </c>
      <c r="B10" s="139"/>
      <c r="C10" s="139"/>
      <c r="D10" s="139"/>
      <c r="E10" s="139"/>
      <c r="F10" s="139"/>
    </row>
    <row r="11" spans="1:6" x14ac:dyDescent="0.2">
      <c r="A11" s="5"/>
      <c r="B11" s="4" t="s">
        <v>1</v>
      </c>
      <c r="C11" s="20">
        <v>94.5</v>
      </c>
      <c r="D11" s="20">
        <v>88.7</v>
      </c>
      <c r="E11" s="20">
        <v>70.900000000000006</v>
      </c>
      <c r="F11" s="20">
        <v>62.8</v>
      </c>
    </row>
    <row r="12" spans="1:6" x14ac:dyDescent="0.2">
      <c r="A12" s="5"/>
      <c r="B12" s="4" t="s">
        <v>0</v>
      </c>
      <c r="C12" s="20">
        <v>84.5</v>
      </c>
      <c r="D12" s="20">
        <v>96.2</v>
      </c>
      <c r="E12" s="20">
        <v>68.2</v>
      </c>
      <c r="F12" s="20">
        <v>65.7</v>
      </c>
    </row>
  </sheetData>
  <mergeCells count="7">
    <mergeCell ref="A5:F5"/>
    <mergeCell ref="A6:F6"/>
    <mergeCell ref="A10:F10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404B4-DD9F-4BF5-85A7-6CACF8B891AA}">
  <dimension ref="A1:E10"/>
  <sheetViews>
    <sheetView workbookViewId="0"/>
  </sheetViews>
  <sheetFormatPr defaultRowHeight="11.25" x14ac:dyDescent="0.2"/>
  <cols>
    <col min="1" max="1" width="20" style="23" customWidth="1"/>
    <col min="2" max="5" width="16.140625" style="23" customWidth="1"/>
    <col min="6" max="16384" width="9.140625" style="23"/>
  </cols>
  <sheetData>
    <row r="1" spans="1:5" ht="12" thickBot="1" x14ac:dyDescent="0.25">
      <c r="A1" s="37" t="s">
        <v>34</v>
      </c>
      <c r="B1" s="36"/>
      <c r="C1" s="36"/>
      <c r="D1" s="36"/>
      <c r="E1" s="36"/>
    </row>
    <row r="2" spans="1:5" x14ac:dyDescent="0.2">
      <c r="A2" s="150" t="s">
        <v>33</v>
      </c>
      <c r="B2" s="147" t="s">
        <v>32</v>
      </c>
      <c r="C2" s="148"/>
      <c r="D2" s="147" t="s">
        <v>31</v>
      </c>
      <c r="E2" s="149"/>
    </row>
    <row r="3" spans="1:5" x14ac:dyDescent="0.2">
      <c r="A3" s="151"/>
      <c r="B3" s="34" t="s">
        <v>30</v>
      </c>
      <c r="C3" s="35" t="s">
        <v>28</v>
      </c>
      <c r="D3" s="34" t="s">
        <v>29</v>
      </c>
      <c r="E3" s="34" t="s">
        <v>28</v>
      </c>
    </row>
    <row r="4" spans="1:5" s="24" customFormat="1" x14ac:dyDescent="0.2">
      <c r="A4" s="33" t="s">
        <v>27</v>
      </c>
      <c r="B4" s="29">
        <v>87588</v>
      </c>
      <c r="C4" s="28">
        <f t="shared" ref="C4:C10" si="0">ROUND(B4/$B$10*100,1)</f>
        <v>89</v>
      </c>
      <c r="D4" s="29">
        <v>529049</v>
      </c>
      <c r="E4" s="28">
        <f t="shared" ref="E4:E10" si="1">ROUND(D4/$D$10*100,1)</f>
        <v>31.3</v>
      </c>
    </row>
    <row r="5" spans="1:5" x14ac:dyDescent="0.2">
      <c r="A5" s="32" t="s">
        <v>26</v>
      </c>
      <c r="B5" s="29">
        <v>6389</v>
      </c>
      <c r="C5" s="28">
        <f t="shared" si="0"/>
        <v>6.5</v>
      </c>
      <c r="D5" s="29">
        <v>164661</v>
      </c>
      <c r="E5" s="28">
        <f t="shared" si="1"/>
        <v>9.8000000000000007</v>
      </c>
    </row>
    <row r="6" spans="1:5" x14ac:dyDescent="0.2">
      <c r="A6" s="31" t="s">
        <v>25</v>
      </c>
      <c r="B6" s="29">
        <v>2913</v>
      </c>
      <c r="C6" s="28">
        <f t="shared" si="0"/>
        <v>3</v>
      </c>
      <c r="D6" s="29">
        <v>190146</v>
      </c>
      <c r="E6" s="28">
        <f t="shared" si="1"/>
        <v>11.3</v>
      </c>
    </row>
    <row r="7" spans="1:5" x14ac:dyDescent="0.2">
      <c r="A7" s="31" t="s">
        <v>24</v>
      </c>
      <c r="B7" s="29">
        <v>1221</v>
      </c>
      <c r="C7" s="28">
        <f t="shared" si="0"/>
        <v>1.2</v>
      </c>
      <c r="D7" s="29">
        <v>226997</v>
      </c>
      <c r="E7" s="28">
        <f t="shared" si="1"/>
        <v>13.5</v>
      </c>
    </row>
    <row r="8" spans="1:5" x14ac:dyDescent="0.2">
      <c r="A8" s="31" t="s">
        <v>23</v>
      </c>
      <c r="B8" s="29">
        <v>308</v>
      </c>
      <c r="C8" s="28">
        <f t="shared" si="0"/>
        <v>0.3</v>
      </c>
      <c r="D8" s="29">
        <v>391750</v>
      </c>
      <c r="E8" s="28">
        <f t="shared" si="1"/>
        <v>23.2</v>
      </c>
    </row>
    <row r="9" spans="1:5" x14ac:dyDescent="0.2">
      <c r="A9" s="30" t="s">
        <v>22</v>
      </c>
      <c r="B9" s="29">
        <v>23</v>
      </c>
      <c r="C9" s="28">
        <f t="shared" si="0"/>
        <v>0</v>
      </c>
      <c r="D9" s="29">
        <v>185018</v>
      </c>
      <c r="E9" s="28">
        <f t="shared" si="1"/>
        <v>11</v>
      </c>
    </row>
    <row r="10" spans="1:5" s="24" customFormat="1" x14ac:dyDescent="0.2">
      <c r="A10" s="27" t="s">
        <v>21</v>
      </c>
      <c r="B10" s="26">
        <v>98442</v>
      </c>
      <c r="C10" s="25">
        <f t="shared" si="0"/>
        <v>100</v>
      </c>
      <c r="D10" s="26">
        <v>1687621</v>
      </c>
      <c r="E10" s="25">
        <f t="shared" si="1"/>
        <v>100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AE28B-71CD-4F31-8850-8E646795E6C4}">
  <dimension ref="A1:E26"/>
  <sheetViews>
    <sheetView workbookViewId="0"/>
  </sheetViews>
  <sheetFormatPr defaultRowHeight="11.25" x14ac:dyDescent="0.2"/>
  <cols>
    <col min="1" max="1" width="8.5703125" style="38" customWidth="1"/>
    <col min="2" max="5" width="15.85546875" style="38" customWidth="1"/>
    <col min="6" max="16384" width="9.140625" style="23"/>
  </cols>
  <sheetData>
    <row r="1" spans="1:5" ht="12" thickBot="1" x14ac:dyDescent="0.25">
      <c r="A1" s="57" t="s">
        <v>41</v>
      </c>
      <c r="B1" s="57"/>
      <c r="C1" s="57"/>
      <c r="D1" s="57"/>
      <c r="E1" s="57"/>
    </row>
    <row r="2" spans="1:5" ht="22.5" x14ac:dyDescent="0.2">
      <c r="A2" s="56" t="s">
        <v>40</v>
      </c>
      <c r="B2" s="54" t="s">
        <v>11</v>
      </c>
      <c r="C2" s="54" t="s">
        <v>39</v>
      </c>
      <c r="D2" s="55" t="s">
        <v>38</v>
      </c>
      <c r="E2" s="54" t="s">
        <v>21</v>
      </c>
    </row>
    <row r="3" spans="1:5" x14ac:dyDescent="0.2">
      <c r="A3" s="152" t="s">
        <v>37</v>
      </c>
      <c r="B3" s="152"/>
      <c r="C3" s="152"/>
      <c r="D3" s="152"/>
      <c r="E3" s="152"/>
    </row>
    <row r="4" spans="1:5" s="24" customFormat="1" x14ac:dyDescent="0.2">
      <c r="A4" s="52">
        <v>2000</v>
      </c>
      <c r="B4" s="53">
        <v>978939</v>
      </c>
      <c r="C4" s="53">
        <v>95557</v>
      </c>
      <c r="D4" s="53">
        <v>149679</v>
      </c>
      <c r="E4" s="53">
        <v>1224175</v>
      </c>
    </row>
    <row r="5" spans="1:5" s="24" customFormat="1" x14ac:dyDescent="0.2">
      <c r="A5" s="52">
        <v>2005</v>
      </c>
      <c r="B5" s="40">
        <v>2023467</v>
      </c>
      <c r="C5" s="40">
        <f>139635*1.05</f>
        <v>146616.75</v>
      </c>
      <c r="D5" s="40">
        <v>205756</v>
      </c>
      <c r="E5" s="40">
        <f>SUM(B5:D5)</f>
        <v>2375839.75</v>
      </c>
    </row>
    <row r="6" spans="1:5" s="24" customFormat="1" x14ac:dyDescent="0.2">
      <c r="A6" s="52">
        <v>2006</v>
      </c>
      <c r="B6" s="40">
        <v>2222382</v>
      </c>
      <c r="C6" s="40">
        <v>177109</v>
      </c>
      <c r="D6" s="40">
        <v>201877</v>
      </c>
      <c r="E6" s="40">
        <v>2601368</v>
      </c>
    </row>
    <row r="7" spans="1:5" s="24" customFormat="1" x14ac:dyDescent="0.2">
      <c r="A7" s="52">
        <v>2007</v>
      </c>
      <c r="B7" s="40">
        <v>2004406</v>
      </c>
      <c r="C7" s="40">
        <v>149553</v>
      </c>
      <c r="D7" s="40">
        <v>213727</v>
      </c>
      <c r="E7" s="40">
        <v>2367686</v>
      </c>
    </row>
    <row r="8" spans="1:5" s="24" customFormat="1" x14ac:dyDescent="0.2">
      <c r="A8" s="50">
        <v>2008</v>
      </c>
      <c r="B8" s="51">
        <v>2006918</v>
      </c>
      <c r="C8" s="51">
        <v>218147</v>
      </c>
      <c r="D8" s="40">
        <v>216265</v>
      </c>
      <c r="E8" s="40">
        <v>2441330</v>
      </c>
    </row>
    <row r="9" spans="1:5" s="24" customFormat="1" x14ac:dyDescent="0.2">
      <c r="A9" s="50">
        <v>2009</v>
      </c>
      <c r="B9" s="40">
        <v>2006410</v>
      </c>
      <c r="C9" s="40">
        <v>154992</v>
      </c>
      <c r="D9" s="40">
        <v>183640</v>
      </c>
      <c r="E9" s="40">
        <v>2345042</v>
      </c>
    </row>
    <row r="10" spans="1:5" s="39" customFormat="1" x14ac:dyDescent="0.2">
      <c r="A10" s="49">
        <v>2010</v>
      </c>
      <c r="B10" s="40">
        <v>1792339</v>
      </c>
      <c r="C10" s="40">
        <v>115648</v>
      </c>
      <c r="D10" s="40">
        <v>122473</v>
      </c>
      <c r="E10" s="40">
        <f>SUM(B10:D10)</f>
        <v>2030460</v>
      </c>
    </row>
    <row r="11" spans="1:5" s="39" customFormat="1" x14ac:dyDescent="0.2">
      <c r="A11" s="42">
        <v>2011</v>
      </c>
      <c r="B11" s="40">
        <v>1687621</v>
      </c>
      <c r="C11" s="40" t="s">
        <v>35</v>
      </c>
      <c r="D11" s="40" t="s">
        <v>35</v>
      </c>
      <c r="E11" s="40" t="s">
        <v>35</v>
      </c>
    </row>
    <row r="12" spans="1:5" s="46" customFormat="1" x14ac:dyDescent="0.2">
      <c r="A12" s="153" t="s">
        <v>36</v>
      </c>
      <c r="B12" s="153"/>
      <c r="C12" s="153"/>
      <c r="D12" s="153"/>
      <c r="E12" s="153"/>
    </row>
    <row r="13" spans="1:5" s="46" customFormat="1" x14ac:dyDescent="0.2">
      <c r="A13" s="153" t="s">
        <v>19</v>
      </c>
      <c r="B13" s="153"/>
      <c r="C13" s="153"/>
      <c r="D13" s="153"/>
      <c r="E13" s="153"/>
    </row>
    <row r="14" spans="1:5" s="39" customFormat="1" x14ac:dyDescent="0.2">
      <c r="A14" s="43">
        <v>2006</v>
      </c>
      <c r="B14" s="47">
        <v>99.3</v>
      </c>
      <c r="C14" s="47">
        <v>112.7</v>
      </c>
      <c r="D14" s="47">
        <v>91.5</v>
      </c>
      <c r="E14" s="47">
        <v>99.5</v>
      </c>
    </row>
    <row r="15" spans="1:5" s="39" customFormat="1" x14ac:dyDescent="0.2">
      <c r="A15" s="43">
        <v>2007</v>
      </c>
      <c r="B15" s="47">
        <v>84.8</v>
      </c>
      <c r="C15" s="47">
        <v>79.400000000000006</v>
      </c>
      <c r="D15" s="47">
        <v>97.7</v>
      </c>
      <c r="E15" s="47">
        <v>85.5</v>
      </c>
    </row>
    <row r="16" spans="1:5" s="39" customFormat="1" x14ac:dyDescent="0.2">
      <c r="A16" s="43">
        <v>2008</v>
      </c>
      <c r="B16" s="48">
        <v>94.6</v>
      </c>
      <c r="C16" s="48">
        <v>116.4</v>
      </c>
      <c r="D16" s="47">
        <v>95.6</v>
      </c>
      <c r="E16" s="47">
        <v>96.3</v>
      </c>
    </row>
    <row r="17" spans="1:5" s="39" customFormat="1" x14ac:dyDescent="0.2">
      <c r="A17" s="43">
        <v>2009</v>
      </c>
      <c r="B17" s="41">
        <v>96.7</v>
      </c>
      <c r="C17" s="41">
        <v>84.9</v>
      </c>
      <c r="D17" s="47">
        <v>84</v>
      </c>
      <c r="E17" s="47">
        <v>94.7</v>
      </c>
    </row>
    <row r="18" spans="1:5" s="39" customFormat="1" x14ac:dyDescent="0.2">
      <c r="A18" s="43">
        <v>2010</v>
      </c>
      <c r="B18" s="41">
        <v>88.9</v>
      </c>
      <c r="C18" s="41">
        <v>72.400000000000006</v>
      </c>
      <c r="D18" s="41">
        <v>65.2</v>
      </c>
      <c r="E18" s="41">
        <v>85.9</v>
      </c>
    </row>
    <row r="19" spans="1:5" s="39" customFormat="1" x14ac:dyDescent="0.2">
      <c r="A19" s="42">
        <v>2011</v>
      </c>
      <c r="B19" s="41">
        <v>92.2</v>
      </c>
      <c r="C19" s="40" t="s">
        <v>35</v>
      </c>
      <c r="D19" s="40" t="s">
        <v>35</v>
      </c>
      <c r="E19" s="40" t="s">
        <v>35</v>
      </c>
    </row>
    <row r="20" spans="1:5" s="46" customFormat="1" x14ac:dyDescent="0.2">
      <c r="A20" s="153" t="s">
        <v>18</v>
      </c>
      <c r="B20" s="153"/>
      <c r="C20" s="153"/>
      <c r="D20" s="153"/>
      <c r="E20" s="153"/>
    </row>
    <row r="21" spans="1:5" s="39" customFormat="1" x14ac:dyDescent="0.2">
      <c r="A21" s="43">
        <v>2006</v>
      </c>
      <c r="B21" s="44">
        <v>99.3</v>
      </c>
      <c r="C21" s="44">
        <v>112.7</v>
      </c>
      <c r="D21" s="44">
        <v>91.5</v>
      </c>
      <c r="E21" s="44">
        <v>99.5</v>
      </c>
    </row>
    <row r="22" spans="1:5" s="39" customFormat="1" x14ac:dyDescent="0.2">
      <c r="A22" s="43">
        <v>2007</v>
      </c>
      <c r="B22" s="44">
        <v>84.206399999999988</v>
      </c>
      <c r="C22" s="44">
        <v>89.483800000000016</v>
      </c>
      <c r="D22" s="44">
        <v>89.395500000000013</v>
      </c>
      <c r="E22" s="44">
        <v>85.072500000000005</v>
      </c>
    </row>
    <row r="23" spans="1:5" s="39" customFormat="1" x14ac:dyDescent="0.2">
      <c r="A23" s="43">
        <v>2008</v>
      </c>
      <c r="B23" s="45">
        <v>79.65925439999998</v>
      </c>
      <c r="C23" s="45">
        <v>104.15914320000002</v>
      </c>
      <c r="D23" s="44">
        <v>85.462098000000012</v>
      </c>
      <c r="E23" s="44">
        <v>81.924817500000003</v>
      </c>
    </row>
    <row r="24" spans="1:5" s="39" customFormat="1" x14ac:dyDescent="0.2">
      <c r="A24" s="43">
        <v>2009</v>
      </c>
      <c r="B24" s="41">
        <v>77.030499004799992</v>
      </c>
      <c r="C24" s="41">
        <v>88.431112576800018</v>
      </c>
      <c r="D24" s="44">
        <v>71.788162320000012</v>
      </c>
      <c r="E24" s="44">
        <v>77.58280217250001</v>
      </c>
    </row>
    <row r="25" spans="1:5" s="39" customFormat="1" x14ac:dyDescent="0.2">
      <c r="A25" s="43">
        <v>2010</v>
      </c>
      <c r="B25" s="41">
        <v>68.5</v>
      </c>
      <c r="C25" s="41">
        <f>+ROUND(C24*C18/100,1)</f>
        <v>64</v>
      </c>
      <c r="D25" s="41">
        <f>+ROUND(D24*D18/100,1)</f>
        <v>46.8</v>
      </c>
      <c r="E25" s="41">
        <f>+ROUND(E24*E18/100,1)</f>
        <v>66.599999999999994</v>
      </c>
    </row>
    <row r="26" spans="1:5" s="39" customFormat="1" x14ac:dyDescent="0.2">
      <c r="A26" s="42">
        <v>2011</v>
      </c>
      <c r="B26" s="41">
        <v>64</v>
      </c>
      <c r="C26" s="40" t="s">
        <v>35</v>
      </c>
      <c r="D26" s="40" t="s">
        <v>35</v>
      </c>
      <c r="E26" s="40" t="s">
        <v>35</v>
      </c>
    </row>
  </sheetData>
  <mergeCells count="4">
    <mergeCell ref="A3:E3"/>
    <mergeCell ref="A12:E12"/>
    <mergeCell ref="A13:E13"/>
    <mergeCell ref="A20:E20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1A7A8-F6B4-4C32-8847-E1AB8B8D9961}">
  <dimension ref="A1:F24"/>
  <sheetViews>
    <sheetView workbookViewId="0"/>
  </sheetViews>
  <sheetFormatPr defaultRowHeight="11.25" x14ac:dyDescent="0.2"/>
  <cols>
    <col min="1" max="1" width="27.85546875" style="38" customWidth="1"/>
    <col min="2" max="2" width="11.7109375" style="38" customWidth="1"/>
    <col min="3" max="3" width="13" style="38" customWidth="1"/>
    <col min="4" max="4" width="10.85546875" style="38" customWidth="1"/>
    <col min="5" max="5" width="11.7109375" style="38" customWidth="1"/>
    <col min="6" max="6" width="11.7109375" style="23" customWidth="1"/>
    <col min="7" max="16384" width="9.140625" style="23"/>
  </cols>
  <sheetData>
    <row r="1" spans="1:6" ht="12" thickBot="1" x14ac:dyDescent="0.25">
      <c r="A1" s="36" t="s">
        <v>67</v>
      </c>
      <c r="B1" s="64"/>
      <c r="C1" s="64"/>
      <c r="D1" s="64"/>
      <c r="E1" s="64"/>
      <c r="F1" s="64"/>
    </row>
    <row r="2" spans="1:6" x14ac:dyDescent="0.2">
      <c r="A2" s="150" t="s">
        <v>66</v>
      </c>
      <c r="B2" s="154" t="s">
        <v>11</v>
      </c>
      <c r="C2" s="154" t="s">
        <v>39</v>
      </c>
      <c r="D2" s="154" t="s">
        <v>21</v>
      </c>
      <c r="E2" s="156" t="s">
        <v>65</v>
      </c>
      <c r="F2" s="157"/>
    </row>
    <row r="3" spans="1:6" x14ac:dyDescent="0.2">
      <c r="A3" s="151"/>
      <c r="B3" s="155"/>
      <c r="C3" s="155"/>
      <c r="D3" s="155"/>
      <c r="E3" s="63" t="s">
        <v>64</v>
      </c>
      <c r="F3" s="63" t="s">
        <v>63</v>
      </c>
    </row>
    <row r="4" spans="1:6" s="24" customFormat="1" x14ac:dyDescent="0.2">
      <c r="A4" s="61" t="s">
        <v>62</v>
      </c>
      <c r="B4" s="60">
        <v>22803</v>
      </c>
      <c r="C4" s="60">
        <v>899</v>
      </c>
      <c r="D4" s="60">
        <v>23702</v>
      </c>
      <c r="E4" s="60">
        <v>17525</v>
      </c>
      <c r="F4" s="60">
        <v>6177</v>
      </c>
    </row>
    <row r="5" spans="1:6" x14ac:dyDescent="0.2">
      <c r="A5" s="62" t="s">
        <v>61</v>
      </c>
      <c r="B5" s="60">
        <v>66056</v>
      </c>
      <c r="C5" s="60">
        <v>6073</v>
      </c>
      <c r="D5" s="60">
        <v>72129</v>
      </c>
      <c r="E5" s="60">
        <v>47499</v>
      </c>
      <c r="F5" s="60">
        <v>24630</v>
      </c>
    </row>
    <row r="6" spans="1:6" x14ac:dyDescent="0.2">
      <c r="A6" s="62" t="s">
        <v>60</v>
      </c>
      <c r="B6" s="60">
        <v>13549</v>
      </c>
      <c r="C6" s="60">
        <v>1373</v>
      </c>
      <c r="D6" s="60">
        <v>14922</v>
      </c>
      <c r="E6" s="60">
        <v>9615</v>
      </c>
      <c r="F6" s="60">
        <v>5307</v>
      </c>
    </row>
    <row r="7" spans="1:6" x14ac:dyDescent="0.2">
      <c r="A7" s="62" t="s">
        <v>59</v>
      </c>
      <c r="B7" s="60">
        <v>26735</v>
      </c>
      <c r="C7" s="60">
        <v>1731</v>
      </c>
      <c r="D7" s="60">
        <v>28466</v>
      </c>
      <c r="E7" s="60">
        <v>25498</v>
      </c>
      <c r="F7" s="60">
        <v>2968</v>
      </c>
    </row>
    <row r="8" spans="1:6" x14ac:dyDescent="0.2">
      <c r="A8" s="62" t="s">
        <v>58</v>
      </c>
      <c r="B8" s="60">
        <v>51098</v>
      </c>
      <c r="C8" s="60">
        <v>5682</v>
      </c>
      <c r="D8" s="60">
        <v>56780</v>
      </c>
      <c r="E8" s="60">
        <v>39276</v>
      </c>
      <c r="F8" s="60">
        <v>17504</v>
      </c>
    </row>
    <row r="9" spans="1:6" x14ac:dyDescent="0.2">
      <c r="A9" s="62" t="s">
        <v>57</v>
      </c>
      <c r="B9" s="60">
        <v>49639</v>
      </c>
      <c r="C9" s="60">
        <v>3377</v>
      </c>
      <c r="D9" s="60">
        <v>53016</v>
      </c>
      <c r="E9" s="60">
        <v>44441</v>
      </c>
      <c r="F9" s="60">
        <v>8575</v>
      </c>
    </row>
    <row r="10" spans="1:6" x14ac:dyDescent="0.2">
      <c r="A10" s="61" t="s">
        <v>56</v>
      </c>
      <c r="B10" s="60">
        <v>17340</v>
      </c>
      <c r="C10" s="60">
        <v>5614</v>
      </c>
      <c r="D10" s="60">
        <v>22954</v>
      </c>
      <c r="E10" s="60">
        <v>20021</v>
      </c>
      <c r="F10" s="60">
        <v>2933</v>
      </c>
    </row>
    <row r="11" spans="1:6" x14ac:dyDescent="0.2">
      <c r="A11" s="62" t="s">
        <v>55</v>
      </c>
      <c r="B11" s="60">
        <v>177118</v>
      </c>
      <c r="C11" s="60">
        <v>15493</v>
      </c>
      <c r="D11" s="60">
        <v>192611</v>
      </c>
      <c r="E11" s="60">
        <v>143051</v>
      </c>
      <c r="F11" s="60">
        <v>49560</v>
      </c>
    </row>
    <row r="12" spans="1:6" ht="22.5" x14ac:dyDescent="0.2">
      <c r="A12" s="62" t="s">
        <v>54</v>
      </c>
      <c r="B12" s="60">
        <v>114767</v>
      </c>
      <c r="C12" s="60">
        <v>10081</v>
      </c>
      <c r="D12" s="60">
        <v>124848</v>
      </c>
      <c r="E12" s="60">
        <v>95921</v>
      </c>
      <c r="F12" s="60">
        <v>28927</v>
      </c>
    </row>
    <row r="13" spans="1:6" x14ac:dyDescent="0.2">
      <c r="A13" s="61" t="s">
        <v>53</v>
      </c>
      <c r="B13" s="60">
        <v>59433</v>
      </c>
      <c r="C13" s="60">
        <v>4098</v>
      </c>
      <c r="D13" s="60">
        <v>63531</v>
      </c>
      <c r="E13" s="60">
        <v>47034</v>
      </c>
      <c r="F13" s="60">
        <v>16497</v>
      </c>
    </row>
    <row r="14" spans="1:6" x14ac:dyDescent="0.2">
      <c r="A14" s="61" t="s">
        <v>52</v>
      </c>
      <c r="B14" s="60">
        <v>179113</v>
      </c>
      <c r="C14" s="60">
        <v>7668</v>
      </c>
      <c r="D14" s="60">
        <v>186781</v>
      </c>
      <c r="E14" s="60">
        <v>96213</v>
      </c>
      <c r="F14" s="60">
        <v>90568</v>
      </c>
    </row>
    <row r="15" spans="1:6" x14ac:dyDescent="0.2">
      <c r="A15" s="61" t="s">
        <v>51</v>
      </c>
      <c r="B15" s="60">
        <v>48899</v>
      </c>
      <c r="C15" s="60">
        <v>2312</v>
      </c>
      <c r="D15" s="60">
        <v>51211</v>
      </c>
      <c r="E15" s="60">
        <v>32149</v>
      </c>
      <c r="F15" s="60">
        <v>19062</v>
      </c>
    </row>
    <row r="16" spans="1:6" x14ac:dyDescent="0.2">
      <c r="A16" s="61" t="s">
        <v>50</v>
      </c>
      <c r="B16" s="60">
        <v>203</v>
      </c>
      <c r="C16" s="60">
        <v>92</v>
      </c>
      <c r="D16" s="60">
        <v>295</v>
      </c>
      <c r="E16" s="60">
        <v>232</v>
      </c>
      <c r="F16" s="60">
        <v>63</v>
      </c>
    </row>
    <row r="17" spans="1:6" ht="22.5" x14ac:dyDescent="0.2">
      <c r="A17" s="61" t="s">
        <v>49</v>
      </c>
      <c r="B17" s="60">
        <v>30494</v>
      </c>
      <c r="C17" s="60">
        <v>3323</v>
      </c>
      <c r="D17" s="60">
        <v>33817</v>
      </c>
      <c r="E17" s="60">
        <v>23342</v>
      </c>
      <c r="F17" s="60">
        <v>10475</v>
      </c>
    </row>
    <row r="18" spans="1:6" ht="22.5" x14ac:dyDescent="0.2">
      <c r="A18" s="61" t="s">
        <v>48</v>
      </c>
      <c r="B18" s="60">
        <v>22328</v>
      </c>
      <c r="C18" s="60">
        <v>2692</v>
      </c>
      <c r="D18" s="60">
        <v>25020</v>
      </c>
      <c r="E18" s="60">
        <v>19595</v>
      </c>
      <c r="F18" s="60">
        <v>5425</v>
      </c>
    </row>
    <row r="19" spans="1:6" ht="22.5" x14ac:dyDescent="0.2">
      <c r="A19" s="61" t="s">
        <v>47</v>
      </c>
      <c r="B19" s="60">
        <v>49492</v>
      </c>
      <c r="C19" s="60">
        <v>7109</v>
      </c>
      <c r="D19" s="60">
        <v>56601</v>
      </c>
      <c r="E19" s="60">
        <v>45715</v>
      </c>
      <c r="F19" s="60">
        <v>10886</v>
      </c>
    </row>
    <row r="20" spans="1:6" ht="33.75" x14ac:dyDescent="0.2">
      <c r="A20" s="61" t="s">
        <v>46</v>
      </c>
      <c r="B20" s="60">
        <v>132968</v>
      </c>
      <c r="C20" s="60">
        <v>22405</v>
      </c>
      <c r="D20" s="60">
        <v>155373</v>
      </c>
      <c r="E20" s="60">
        <v>109314</v>
      </c>
      <c r="F20" s="60">
        <v>46059</v>
      </c>
    </row>
    <row r="21" spans="1:6" x14ac:dyDescent="0.2">
      <c r="A21" s="61" t="s">
        <v>45</v>
      </c>
      <c r="B21" s="60">
        <v>37076</v>
      </c>
      <c r="C21" s="60">
        <v>3827</v>
      </c>
      <c r="D21" s="60">
        <v>40903</v>
      </c>
      <c r="E21" s="60">
        <v>31518</v>
      </c>
      <c r="F21" s="60">
        <v>9385</v>
      </c>
    </row>
    <row r="22" spans="1:6" x14ac:dyDescent="0.2">
      <c r="A22" s="61" t="s">
        <v>44</v>
      </c>
      <c r="B22" s="60">
        <v>10875</v>
      </c>
      <c r="C22" s="60">
        <v>1527</v>
      </c>
      <c r="D22" s="60">
        <v>12402</v>
      </c>
      <c r="E22" s="60">
        <v>11416</v>
      </c>
      <c r="F22" s="60">
        <v>986</v>
      </c>
    </row>
    <row r="23" spans="1:6" ht="11.25" customHeight="1" x14ac:dyDescent="0.2">
      <c r="A23" s="61" t="s">
        <v>43</v>
      </c>
      <c r="B23" s="60">
        <v>79137</v>
      </c>
      <c r="C23" s="60">
        <v>6469</v>
      </c>
      <c r="D23" s="60">
        <v>85606</v>
      </c>
      <c r="E23" s="60">
        <v>55979</v>
      </c>
      <c r="F23" s="60">
        <v>29627</v>
      </c>
    </row>
    <row r="24" spans="1:6" s="24" customFormat="1" x14ac:dyDescent="0.2">
      <c r="A24" s="59" t="s">
        <v>42</v>
      </c>
      <c r="B24" s="58">
        <v>1189119</v>
      </c>
      <c r="C24" s="58">
        <v>111848</v>
      </c>
      <c r="D24" s="58">
        <v>1300967</v>
      </c>
      <c r="E24" s="58">
        <v>915350</v>
      </c>
      <c r="F24" s="58">
        <v>385617</v>
      </c>
    </row>
  </sheetData>
  <mergeCells count="5">
    <mergeCell ref="D2:D3"/>
    <mergeCell ref="E2:F2"/>
    <mergeCell ref="C2:C3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64F71-ACB0-4E63-A867-04DE679E9B79}">
  <dimension ref="A1:E24"/>
  <sheetViews>
    <sheetView workbookViewId="0"/>
  </sheetViews>
  <sheetFormatPr defaultRowHeight="11.25" x14ac:dyDescent="0.2"/>
  <cols>
    <col min="1" max="1" width="30.85546875" style="38" customWidth="1"/>
    <col min="2" max="4" width="13.28515625" style="38" customWidth="1"/>
    <col min="5" max="5" width="13.28515625" style="23" customWidth="1"/>
    <col min="6" max="16384" width="9.140625" style="23"/>
  </cols>
  <sheetData>
    <row r="1" spans="1:5" ht="12" thickBot="1" x14ac:dyDescent="0.25">
      <c r="A1" s="77" t="s">
        <v>68</v>
      </c>
      <c r="B1" s="76"/>
      <c r="C1" s="76"/>
      <c r="D1" s="76"/>
    </row>
    <row r="2" spans="1:5" ht="22.5" x14ac:dyDescent="0.2">
      <c r="A2" s="150" t="s">
        <v>66</v>
      </c>
      <c r="B2" s="75" t="s">
        <v>7</v>
      </c>
      <c r="C2" s="75" t="s">
        <v>5</v>
      </c>
      <c r="D2" s="75" t="s">
        <v>3</v>
      </c>
      <c r="E2" s="54" t="s">
        <v>11</v>
      </c>
    </row>
    <row r="3" spans="1:5" x14ac:dyDescent="0.2">
      <c r="A3" s="151"/>
      <c r="B3" s="74">
        <v>41</v>
      </c>
      <c r="C3" s="74">
        <v>42</v>
      </c>
      <c r="D3" s="73">
        <v>43</v>
      </c>
      <c r="E3" s="72" t="s">
        <v>12</v>
      </c>
    </row>
    <row r="4" spans="1:5" s="24" customFormat="1" x14ac:dyDescent="0.2">
      <c r="A4" s="68" t="s">
        <v>62</v>
      </c>
      <c r="B4" s="60">
        <v>13719</v>
      </c>
      <c r="C4" s="60">
        <v>481</v>
      </c>
      <c r="D4" s="60">
        <v>8603</v>
      </c>
      <c r="E4" s="60">
        <v>22803</v>
      </c>
    </row>
    <row r="5" spans="1:5" x14ac:dyDescent="0.2">
      <c r="A5" s="71" t="s">
        <v>61</v>
      </c>
      <c r="B5" s="60">
        <v>26870</v>
      </c>
      <c r="C5" s="60">
        <v>5688</v>
      </c>
      <c r="D5" s="60">
        <v>33498</v>
      </c>
      <c r="E5" s="60">
        <v>66056</v>
      </c>
    </row>
    <row r="6" spans="1:5" x14ac:dyDescent="0.2">
      <c r="A6" s="71" t="s">
        <v>60</v>
      </c>
      <c r="B6" s="60">
        <v>4047</v>
      </c>
      <c r="C6" s="60">
        <v>257</v>
      </c>
      <c r="D6" s="60">
        <v>9245</v>
      </c>
      <c r="E6" s="60">
        <v>13549</v>
      </c>
    </row>
    <row r="7" spans="1:5" x14ac:dyDescent="0.2">
      <c r="A7" s="71" t="s">
        <v>59</v>
      </c>
      <c r="B7" s="60">
        <v>10264</v>
      </c>
      <c r="C7" s="60">
        <v>761</v>
      </c>
      <c r="D7" s="60">
        <v>15710</v>
      </c>
      <c r="E7" s="60">
        <v>26735</v>
      </c>
    </row>
    <row r="8" spans="1:5" x14ac:dyDescent="0.2">
      <c r="A8" s="71" t="s">
        <v>58</v>
      </c>
      <c r="B8" s="60">
        <v>22250</v>
      </c>
      <c r="C8" s="60">
        <v>2275</v>
      </c>
      <c r="D8" s="60">
        <v>26573</v>
      </c>
      <c r="E8" s="60">
        <v>51098</v>
      </c>
    </row>
    <row r="9" spans="1:5" x14ac:dyDescent="0.2">
      <c r="A9" s="71" t="s">
        <v>57</v>
      </c>
      <c r="B9" s="60">
        <v>16743</v>
      </c>
      <c r="C9" s="60">
        <v>2389</v>
      </c>
      <c r="D9" s="60">
        <v>30507</v>
      </c>
      <c r="E9" s="60">
        <v>49639</v>
      </c>
    </row>
    <row r="10" spans="1:5" x14ac:dyDescent="0.2">
      <c r="A10" s="68" t="s">
        <v>56</v>
      </c>
      <c r="B10" s="60">
        <v>7892</v>
      </c>
      <c r="C10" s="60">
        <v>4873</v>
      </c>
      <c r="D10" s="60">
        <v>4575</v>
      </c>
      <c r="E10" s="60">
        <v>17340</v>
      </c>
    </row>
    <row r="11" spans="1:5" x14ac:dyDescent="0.2">
      <c r="A11" s="71" t="s">
        <v>55</v>
      </c>
      <c r="B11" s="60">
        <v>61257</v>
      </c>
      <c r="C11" s="60">
        <v>9753</v>
      </c>
      <c r="D11" s="60">
        <v>106108</v>
      </c>
      <c r="E11" s="60">
        <v>177118</v>
      </c>
    </row>
    <row r="12" spans="1:5" ht="22.5" x14ac:dyDescent="0.2">
      <c r="A12" s="71" t="s">
        <v>54</v>
      </c>
      <c r="B12" s="67">
        <v>58235</v>
      </c>
      <c r="C12" s="67">
        <v>6785</v>
      </c>
      <c r="D12" s="67">
        <v>49747</v>
      </c>
      <c r="E12" s="67">
        <v>114767</v>
      </c>
    </row>
    <row r="13" spans="1:5" x14ac:dyDescent="0.2">
      <c r="A13" s="68" t="s">
        <v>53</v>
      </c>
      <c r="B13" s="67">
        <v>25698</v>
      </c>
      <c r="C13" s="67">
        <v>2656</v>
      </c>
      <c r="D13" s="67">
        <v>31079</v>
      </c>
      <c r="E13" s="67">
        <v>59433</v>
      </c>
    </row>
    <row r="14" spans="1:5" x14ac:dyDescent="0.2">
      <c r="A14" s="68" t="s">
        <v>52</v>
      </c>
      <c r="B14" s="67">
        <v>10530</v>
      </c>
      <c r="C14" s="67">
        <v>155194</v>
      </c>
      <c r="D14" s="67">
        <v>13389</v>
      </c>
      <c r="E14" s="67">
        <v>179113</v>
      </c>
    </row>
    <row r="15" spans="1:5" x14ac:dyDescent="0.2">
      <c r="A15" s="68" t="s">
        <v>51</v>
      </c>
      <c r="B15" s="67">
        <v>1903</v>
      </c>
      <c r="C15" s="67">
        <v>40532</v>
      </c>
      <c r="D15" s="67">
        <v>6464</v>
      </c>
      <c r="E15" s="67">
        <v>48899</v>
      </c>
    </row>
    <row r="16" spans="1:5" x14ac:dyDescent="0.2">
      <c r="A16" s="68" t="s">
        <v>50</v>
      </c>
      <c r="B16" s="69">
        <v>18</v>
      </c>
      <c r="C16" s="70">
        <v>169</v>
      </c>
      <c r="D16" s="69">
        <v>16</v>
      </c>
      <c r="E16" s="67">
        <v>203</v>
      </c>
    </row>
    <row r="17" spans="1:5" ht="22.5" x14ac:dyDescent="0.2">
      <c r="A17" s="68" t="s">
        <v>49</v>
      </c>
      <c r="B17" s="67">
        <v>1455</v>
      </c>
      <c r="C17" s="67">
        <v>25587</v>
      </c>
      <c r="D17" s="67">
        <v>3452</v>
      </c>
      <c r="E17" s="67">
        <v>30494</v>
      </c>
    </row>
    <row r="18" spans="1:5" ht="22.5" x14ac:dyDescent="0.2">
      <c r="A18" s="68" t="s">
        <v>48</v>
      </c>
      <c r="B18" s="67">
        <v>1771</v>
      </c>
      <c r="C18" s="67">
        <v>17934</v>
      </c>
      <c r="D18" s="67">
        <v>2623</v>
      </c>
      <c r="E18" s="67">
        <v>22328</v>
      </c>
    </row>
    <row r="19" spans="1:5" ht="22.5" x14ac:dyDescent="0.2">
      <c r="A19" s="68" t="s">
        <v>47</v>
      </c>
      <c r="B19" s="67">
        <v>14191</v>
      </c>
      <c r="C19" s="67">
        <v>27569</v>
      </c>
      <c r="D19" s="67">
        <v>7732</v>
      </c>
      <c r="E19" s="67">
        <v>49492</v>
      </c>
    </row>
    <row r="20" spans="1:5" ht="22.5" x14ac:dyDescent="0.2">
      <c r="A20" s="68" t="s">
        <v>46</v>
      </c>
      <c r="B20" s="67">
        <v>6153</v>
      </c>
      <c r="C20" s="67">
        <v>106479</v>
      </c>
      <c r="D20" s="67">
        <v>20336</v>
      </c>
      <c r="E20" s="67">
        <v>132968</v>
      </c>
    </row>
    <row r="21" spans="1:5" x14ac:dyDescent="0.2">
      <c r="A21" s="68" t="s">
        <v>45</v>
      </c>
      <c r="B21" s="67">
        <v>3867</v>
      </c>
      <c r="C21" s="67">
        <v>4540</v>
      </c>
      <c r="D21" s="67">
        <v>28669</v>
      </c>
      <c r="E21" s="67">
        <v>37076</v>
      </c>
    </row>
    <row r="22" spans="1:5" x14ac:dyDescent="0.2">
      <c r="A22" s="68" t="s">
        <v>44</v>
      </c>
      <c r="B22" s="67">
        <v>3606</v>
      </c>
      <c r="C22" s="67">
        <v>3345</v>
      </c>
      <c r="D22" s="67">
        <v>3924</v>
      </c>
      <c r="E22" s="67">
        <v>10875</v>
      </c>
    </row>
    <row r="23" spans="1:5" x14ac:dyDescent="0.2">
      <c r="A23" s="68" t="s">
        <v>43</v>
      </c>
      <c r="B23" s="67">
        <v>14667</v>
      </c>
      <c r="C23" s="67">
        <v>23797</v>
      </c>
      <c r="D23" s="67">
        <v>40673</v>
      </c>
      <c r="E23" s="67">
        <v>79137</v>
      </c>
    </row>
    <row r="24" spans="1:5" s="24" customFormat="1" x14ac:dyDescent="0.2">
      <c r="A24" s="66" t="s">
        <v>42</v>
      </c>
      <c r="B24" s="65">
        <v>305134</v>
      </c>
      <c r="C24" s="65">
        <v>441061</v>
      </c>
      <c r="D24" s="65">
        <v>442924</v>
      </c>
      <c r="E24" s="65">
        <v>1189119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FDF39-F954-478F-9825-6C20B2BF264B}">
  <dimension ref="A1:E24"/>
  <sheetViews>
    <sheetView workbookViewId="0"/>
  </sheetViews>
  <sheetFormatPr defaultRowHeight="11.25" x14ac:dyDescent="0.2"/>
  <cols>
    <col min="1" max="1" width="30.85546875" style="38" customWidth="1"/>
    <col min="2" max="4" width="13.28515625" style="38" customWidth="1"/>
    <col min="5" max="5" width="13.28515625" style="23" customWidth="1"/>
    <col min="6" max="16384" width="9.140625" style="23"/>
  </cols>
  <sheetData>
    <row r="1" spans="1:5" ht="12" thickBot="1" x14ac:dyDescent="0.25">
      <c r="A1" s="78" t="s">
        <v>69</v>
      </c>
      <c r="B1" s="76"/>
      <c r="C1" s="76"/>
      <c r="D1" s="76"/>
    </row>
    <row r="2" spans="1:5" ht="22.5" x14ac:dyDescent="0.2">
      <c r="A2" s="150" t="s">
        <v>66</v>
      </c>
      <c r="B2" s="75" t="s">
        <v>7</v>
      </c>
      <c r="C2" s="75" t="s">
        <v>5</v>
      </c>
      <c r="D2" s="75" t="s">
        <v>3</v>
      </c>
      <c r="E2" s="54" t="s">
        <v>11</v>
      </c>
    </row>
    <row r="3" spans="1:5" x14ac:dyDescent="0.2">
      <c r="A3" s="151"/>
      <c r="B3" s="74">
        <v>41</v>
      </c>
      <c r="C3" s="74">
        <v>42</v>
      </c>
      <c r="D3" s="73">
        <v>43</v>
      </c>
      <c r="E3" s="72" t="s">
        <v>12</v>
      </c>
    </row>
    <row r="4" spans="1:5" s="24" customFormat="1" x14ac:dyDescent="0.2">
      <c r="A4" s="68" t="s">
        <v>62</v>
      </c>
      <c r="B4" s="60">
        <v>10972</v>
      </c>
      <c r="C4" s="60">
        <v>264</v>
      </c>
      <c r="D4" s="60">
        <v>5626</v>
      </c>
      <c r="E4" s="60">
        <v>16862</v>
      </c>
    </row>
    <row r="5" spans="1:5" x14ac:dyDescent="0.2">
      <c r="A5" s="71" t="s">
        <v>61</v>
      </c>
      <c r="B5" s="60">
        <v>21614</v>
      </c>
      <c r="C5" s="60">
        <v>4181</v>
      </c>
      <c r="D5" s="60">
        <v>18634</v>
      </c>
      <c r="E5" s="60">
        <v>44429</v>
      </c>
    </row>
    <row r="6" spans="1:5" x14ac:dyDescent="0.2">
      <c r="A6" s="71" t="s">
        <v>60</v>
      </c>
      <c r="B6" s="60">
        <v>2783</v>
      </c>
      <c r="C6" s="60">
        <v>127</v>
      </c>
      <c r="D6" s="60">
        <v>5716</v>
      </c>
      <c r="E6" s="60">
        <v>8626</v>
      </c>
    </row>
    <row r="7" spans="1:5" x14ac:dyDescent="0.2">
      <c r="A7" s="71" t="s">
        <v>59</v>
      </c>
      <c r="B7" s="60">
        <v>9560</v>
      </c>
      <c r="C7" s="60">
        <v>724</v>
      </c>
      <c r="D7" s="60">
        <v>13610</v>
      </c>
      <c r="E7" s="60">
        <v>23894</v>
      </c>
    </row>
    <row r="8" spans="1:5" x14ac:dyDescent="0.2">
      <c r="A8" s="71" t="s">
        <v>58</v>
      </c>
      <c r="B8" s="60">
        <v>15444</v>
      </c>
      <c r="C8" s="60">
        <v>1928</v>
      </c>
      <c r="D8" s="60">
        <v>17730</v>
      </c>
      <c r="E8" s="60">
        <v>35102</v>
      </c>
    </row>
    <row r="9" spans="1:5" x14ac:dyDescent="0.2">
      <c r="A9" s="71" t="s">
        <v>57</v>
      </c>
      <c r="B9" s="60">
        <v>14905</v>
      </c>
      <c r="C9" s="60">
        <v>2128</v>
      </c>
      <c r="D9" s="60">
        <v>24710</v>
      </c>
      <c r="E9" s="60">
        <v>41743</v>
      </c>
    </row>
    <row r="10" spans="1:5" x14ac:dyDescent="0.2">
      <c r="A10" s="68" t="s">
        <v>56</v>
      </c>
      <c r="B10" s="60">
        <v>7593</v>
      </c>
      <c r="C10" s="60">
        <v>4778</v>
      </c>
      <c r="D10" s="60">
        <v>2536</v>
      </c>
      <c r="E10" s="60">
        <v>14907</v>
      </c>
    </row>
    <row r="11" spans="1:5" x14ac:dyDescent="0.2">
      <c r="A11" s="71" t="s">
        <v>55</v>
      </c>
      <c r="B11" s="60">
        <v>52123</v>
      </c>
      <c r="C11" s="60">
        <v>8144</v>
      </c>
      <c r="D11" s="60">
        <v>73586</v>
      </c>
      <c r="E11" s="60">
        <v>133853</v>
      </c>
    </row>
    <row r="12" spans="1:5" ht="22.5" x14ac:dyDescent="0.2">
      <c r="A12" s="71" t="s">
        <v>54</v>
      </c>
      <c r="B12" s="67">
        <v>47268</v>
      </c>
      <c r="C12" s="67">
        <v>5372</v>
      </c>
      <c r="D12" s="67">
        <v>36544</v>
      </c>
      <c r="E12" s="60">
        <v>89184</v>
      </c>
    </row>
    <row r="13" spans="1:5" x14ac:dyDescent="0.2">
      <c r="A13" s="68" t="s">
        <v>53</v>
      </c>
      <c r="B13" s="67">
        <v>20181</v>
      </c>
      <c r="C13" s="67">
        <v>2212</v>
      </c>
      <c r="D13" s="67">
        <v>21946</v>
      </c>
      <c r="E13" s="60">
        <v>44339</v>
      </c>
    </row>
    <row r="14" spans="1:5" x14ac:dyDescent="0.2">
      <c r="A14" s="68" t="s">
        <v>52</v>
      </c>
      <c r="B14" s="67">
        <v>5248</v>
      </c>
      <c r="C14" s="67">
        <v>74563</v>
      </c>
      <c r="D14" s="67">
        <v>11739</v>
      </c>
      <c r="E14" s="60">
        <v>91550</v>
      </c>
    </row>
    <row r="15" spans="1:5" x14ac:dyDescent="0.2">
      <c r="A15" s="68" t="s">
        <v>51</v>
      </c>
      <c r="B15" s="67">
        <v>1810</v>
      </c>
      <c r="C15" s="67">
        <v>25098</v>
      </c>
      <c r="D15" s="67">
        <v>4818</v>
      </c>
      <c r="E15" s="60">
        <v>31726</v>
      </c>
    </row>
    <row r="16" spans="1:5" x14ac:dyDescent="0.2">
      <c r="A16" s="68" t="s">
        <v>50</v>
      </c>
      <c r="B16" s="70">
        <v>18</v>
      </c>
      <c r="C16" s="70">
        <v>116</v>
      </c>
      <c r="D16" s="69">
        <v>13</v>
      </c>
      <c r="E16" s="60">
        <v>147</v>
      </c>
    </row>
    <row r="17" spans="1:5" ht="22.5" x14ac:dyDescent="0.2">
      <c r="A17" s="68" t="s">
        <v>49</v>
      </c>
      <c r="B17" s="67">
        <v>1353</v>
      </c>
      <c r="C17" s="67">
        <v>18246</v>
      </c>
      <c r="D17" s="67">
        <v>2792</v>
      </c>
      <c r="E17" s="60">
        <v>22391</v>
      </c>
    </row>
    <row r="18" spans="1:5" ht="22.5" x14ac:dyDescent="0.2">
      <c r="A18" s="68" t="s">
        <v>48</v>
      </c>
      <c r="B18" s="67">
        <v>1596</v>
      </c>
      <c r="C18" s="67">
        <v>15177</v>
      </c>
      <c r="D18" s="67">
        <v>746</v>
      </c>
      <c r="E18" s="60">
        <v>17519</v>
      </c>
    </row>
    <row r="19" spans="1:5" ht="22.5" x14ac:dyDescent="0.2">
      <c r="A19" s="68" t="s">
        <v>47</v>
      </c>
      <c r="B19" s="67">
        <v>13644</v>
      </c>
      <c r="C19" s="67">
        <v>21936</v>
      </c>
      <c r="D19" s="67">
        <v>3971</v>
      </c>
      <c r="E19" s="60">
        <v>39551</v>
      </c>
    </row>
    <row r="20" spans="1:5" ht="22.5" x14ac:dyDescent="0.2">
      <c r="A20" s="68" t="s">
        <v>46</v>
      </c>
      <c r="B20" s="67">
        <v>3507</v>
      </c>
      <c r="C20" s="67">
        <v>74589</v>
      </c>
      <c r="D20" s="67">
        <v>12279</v>
      </c>
      <c r="E20" s="60">
        <v>90375</v>
      </c>
    </row>
    <row r="21" spans="1:5" x14ac:dyDescent="0.2">
      <c r="A21" s="68" t="s">
        <v>45</v>
      </c>
      <c r="B21" s="67">
        <v>626</v>
      </c>
      <c r="C21" s="67">
        <v>3499</v>
      </c>
      <c r="D21" s="67">
        <v>25615</v>
      </c>
      <c r="E21" s="60">
        <v>29740</v>
      </c>
    </row>
    <row r="22" spans="1:5" x14ac:dyDescent="0.2">
      <c r="A22" s="68" t="s">
        <v>44</v>
      </c>
      <c r="B22" s="67">
        <v>3488</v>
      </c>
      <c r="C22" s="67">
        <v>3213</v>
      </c>
      <c r="D22" s="67">
        <v>3296</v>
      </c>
      <c r="E22" s="60">
        <v>9997</v>
      </c>
    </row>
    <row r="23" spans="1:5" x14ac:dyDescent="0.2">
      <c r="A23" s="68" t="s">
        <v>43</v>
      </c>
      <c r="B23" s="67">
        <v>10240</v>
      </c>
      <c r="C23" s="67">
        <v>15028</v>
      </c>
      <c r="D23" s="67">
        <v>26537</v>
      </c>
      <c r="E23" s="60">
        <v>51805</v>
      </c>
    </row>
    <row r="24" spans="1:5" s="24" customFormat="1" x14ac:dyDescent="0.2">
      <c r="A24" s="66" t="s">
        <v>42</v>
      </c>
      <c r="B24" s="65">
        <v>243971</v>
      </c>
      <c r="C24" s="65">
        <v>281320</v>
      </c>
      <c r="D24" s="65">
        <v>312445</v>
      </c>
      <c r="E24" s="65">
        <v>837736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E24D-F3BE-428D-9ED8-DDB1E94FD4A2}">
  <dimension ref="A1:E24"/>
  <sheetViews>
    <sheetView workbookViewId="0"/>
  </sheetViews>
  <sheetFormatPr defaultRowHeight="11.25" x14ac:dyDescent="0.2"/>
  <cols>
    <col min="1" max="1" width="30.85546875" style="38" customWidth="1"/>
    <col min="2" max="4" width="13.28515625" style="38" customWidth="1"/>
    <col min="5" max="5" width="13.28515625" style="23" customWidth="1"/>
    <col min="6" max="16384" width="9.140625" style="23"/>
  </cols>
  <sheetData>
    <row r="1" spans="1:5" ht="12" thickBot="1" x14ac:dyDescent="0.25">
      <c r="A1" s="78" t="s">
        <v>70</v>
      </c>
      <c r="B1" s="76"/>
      <c r="C1" s="76"/>
      <c r="D1" s="76"/>
    </row>
    <row r="2" spans="1:5" ht="22.5" x14ac:dyDescent="0.2">
      <c r="A2" s="150" t="s">
        <v>66</v>
      </c>
      <c r="B2" s="75" t="s">
        <v>7</v>
      </c>
      <c r="C2" s="75" t="s">
        <v>5</v>
      </c>
      <c r="D2" s="75" t="s">
        <v>3</v>
      </c>
      <c r="E2" s="54" t="s">
        <v>11</v>
      </c>
    </row>
    <row r="3" spans="1:5" x14ac:dyDescent="0.2">
      <c r="A3" s="151"/>
      <c r="B3" s="74">
        <v>41</v>
      </c>
      <c r="C3" s="74">
        <v>42</v>
      </c>
      <c r="D3" s="73">
        <v>43</v>
      </c>
      <c r="E3" s="72" t="s">
        <v>12</v>
      </c>
    </row>
    <row r="4" spans="1:5" s="24" customFormat="1" x14ac:dyDescent="0.2">
      <c r="A4" s="68" t="s">
        <v>62</v>
      </c>
      <c r="B4" s="60">
        <v>2747</v>
      </c>
      <c r="C4" s="60">
        <v>217</v>
      </c>
      <c r="D4" s="60">
        <v>2977</v>
      </c>
      <c r="E4" s="60">
        <v>5941</v>
      </c>
    </row>
    <row r="5" spans="1:5" x14ac:dyDescent="0.2">
      <c r="A5" s="71" t="s">
        <v>61</v>
      </c>
      <c r="B5" s="60">
        <v>5256</v>
      </c>
      <c r="C5" s="60">
        <v>1507</v>
      </c>
      <c r="D5" s="60">
        <v>14864</v>
      </c>
      <c r="E5" s="60">
        <v>21627</v>
      </c>
    </row>
    <row r="6" spans="1:5" x14ac:dyDescent="0.2">
      <c r="A6" s="71" t="s">
        <v>60</v>
      </c>
      <c r="B6" s="60">
        <v>1264</v>
      </c>
      <c r="C6" s="60">
        <v>130</v>
      </c>
      <c r="D6" s="60">
        <v>3529</v>
      </c>
      <c r="E6" s="60">
        <v>4923</v>
      </c>
    </row>
    <row r="7" spans="1:5" x14ac:dyDescent="0.2">
      <c r="A7" s="71" t="s">
        <v>59</v>
      </c>
      <c r="B7" s="60">
        <v>704</v>
      </c>
      <c r="C7" s="60">
        <v>37</v>
      </c>
      <c r="D7" s="60">
        <v>2100</v>
      </c>
      <c r="E7" s="60">
        <v>2841</v>
      </c>
    </row>
    <row r="8" spans="1:5" x14ac:dyDescent="0.2">
      <c r="A8" s="71" t="s">
        <v>58</v>
      </c>
      <c r="B8" s="60">
        <v>6806</v>
      </c>
      <c r="C8" s="60">
        <v>347</v>
      </c>
      <c r="D8" s="60">
        <v>8843</v>
      </c>
      <c r="E8" s="60">
        <v>15996</v>
      </c>
    </row>
    <row r="9" spans="1:5" x14ac:dyDescent="0.2">
      <c r="A9" s="71" t="s">
        <v>57</v>
      </c>
      <c r="B9" s="60">
        <v>1838</v>
      </c>
      <c r="C9" s="60">
        <v>261</v>
      </c>
      <c r="D9" s="60">
        <v>5797</v>
      </c>
      <c r="E9" s="60">
        <v>7896</v>
      </c>
    </row>
    <row r="10" spans="1:5" x14ac:dyDescent="0.2">
      <c r="A10" s="68" t="s">
        <v>56</v>
      </c>
      <c r="B10" s="60">
        <v>299</v>
      </c>
      <c r="C10" s="60">
        <v>95</v>
      </c>
      <c r="D10" s="60">
        <v>2039</v>
      </c>
      <c r="E10" s="60">
        <v>2433</v>
      </c>
    </row>
    <row r="11" spans="1:5" x14ac:dyDescent="0.2">
      <c r="A11" s="71" t="s">
        <v>55</v>
      </c>
      <c r="B11" s="60">
        <v>9134</v>
      </c>
      <c r="C11" s="60">
        <v>1609</v>
      </c>
      <c r="D11" s="60">
        <v>32522</v>
      </c>
      <c r="E11" s="60">
        <v>43265</v>
      </c>
    </row>
    <row r="12" spans="1:5" ht="22.5" x14ac:dyDescent="0.2">
      <c r="A12" s="71" t="s">
        <v>54</v>
      </c>
      <c r="B12" s="67">
        <v>10967</v>
      </c>
      <c r="C12" s="67">
        <v>1413</v>
      </c>
      <c r="D12" s="67">
        <v>13203</v>
      </c>
      <c r="E12" s="60">
        <v>25583</v>
      </c>
    </row>
    <row r="13" spans="1:5" x14ac:dyDescent="0.2">
      <c r="A13" s="68" t="s">
        <v>53</v>
      </c>
      <c r="B13" s="67">
        <v>5517</v>
      </c>
      <c r="C13" s="67">
        <v>444</v>
      </c>
      <c r="D13" s="67">
        <v>9133</v>
      </c>
      <c r="E13" s="60">
        <v>15094</v>
      </c>
    </row>
    <row r="14" spans="1:5" x14ac:dyDescent="0.2">
      <c r="A14" s="68" t="s">
        <v>52</v>
      </c>
      <c r="B14" s="67">
        <v>5282</v>
      </c>
      <c r="C14" s="67">
        <v>80631</v>
      </c>
      <c r="D14" s="67">
        <v>1650</v>
      </c>
      <c r="E14" s="60">
        <v>87563</v>
      </c>
    </row>
    <row r="15" spans="1:5" x14ac:dyDescent="0.2">
      <c r="A15" s="68" t="s">
        <v>51</v>
      </c>
      <c r="B15" s="67">
        <v>93</v>
      </c>
      <c r="C15" s="67">
        <v>15434</v>
      </c>
      <c r="D15" s="67">
        <v>1646</v>
      </c>
      <c r="E15" s="60">
        <v>17173</v>
      </c>
    </row>
    <row r="16" spans="1:5" x14ac:dyDescent="0.2">
      <c r="A16" s="68" t="s">
        <v>50</v>
      </c>
      <c r="B16" s="70">
        <v>0</v>
      </c>
      <c r="C16" s="70">
        <v>53</v>
      </c>
      <c r="D16" s="69">
        <v>3</v>
      </c>
      <c r="E16" s="60">
        <v>56</v>
      </c>
    </row>
    <row r="17" spans="1:5" ht="22.5" x14ac:dyDescent="0.2">
      <c r="A17" s="68" t="s">
        <v>49</v>
      </c>
      <c r="B17" s="67">
        <v>102</v>
      </c>
      <c r="C17" s="67">
        <v>7341</v>
      </c>
      <c r="D17" s="67">
        <v>660</v>
      </c>
      <c r="E17" s="60">
        <v>8103</v>
      </c>
    </row>
    <row r="18" spans="1:5" ht="22.5" x14ac:dyDescent="0.2">
      <c r="A18" s="68" t="s">
        <v>48</v>
      </c>
      <c r="B18" s="67">
        <v>175</v>
      </c>
      <c r="C18" s="67">
        <v>2757</v>
      </c>
      <c r="D18" s="69">
        <v>1877</v>
      </c>
      <c r="E18" s="60">
        <v>4809</v>
      </c>
    </row>
    <row r="19" spans="1:5" ht="22.5" x14ac:dyDescent="0.2">
      <c r="A19" s="68" t="s">
        <v>47</v>
      </c>
      <c r="B19" s="67">
        <v>547</v>
      </c>
      <c r="C19" s="67">
        <v>5633</v>
      </c>
      <c r="D19" s="67">
        <v>3761</v>
      </c>
      <c r="E19" s="60">
        <v>9941</v>
      </c>
    </row>
    <row r="20" spans="1:5" ht="22.5" x14ac:dyDescent="0.2">
      <c r="A20" s="68" t="s">
        <v>46</v>
      </c>
      <c r="B20" s="67">
        <v>2646</v>
      </c>
      <c r="C20" s="67">
        <v>31890</v>
      </c>
      <c r="D20" s="67">
        <v>8057</v>
      </c>
      <c r="E20" s="60">
        <v>42593</v>
      </c>
    </row>
    <row r="21" spans="1:5" x14ac:dyDescent="0.2">
      <c r="A21" s="68" t="s">
        <v>45</v>
      </c>
      <c r="B21" s="67">
        <v>3241</v>
      </c>
      <c r="C21" s="67">
        <v>1041</v>
      </c>
      <c r="D21" s="67">
        <v>3054</v>
      </c>
      <c r="E21" s="60">
        <v>7336</v>
      </c>
    </row>
    <row r="22" spans="1:5" x14ac:dyDescent="0.2">
      <c r="A22" s="68" t="s">
        <v>44</v>
      </c>
      <c r="B22" s="67">
        <v>118</v>
      </c>
      <c r="C22" s="67">
        <v>132</v>
      </c>
      <c r="D22" s="67">
        <v>628</v>
      </c>
      <c r="E22" s="60">
        <v>878</v>
      </c>
    </row>
    <row r="23" spans="1:5" x14ac:dyDescent="0.2">
      <c r="A23" s="68" t="s">
        <v>43</v>
      </c>
      <c r="B23" s="67">
        <v>4427</v>
      </c>
      <c r="C23" s="67">
        <v>8769</v>
      </c>
      <c r="D23" s="67">
        <v>14136</v>
      </c>
      <c r="E23" s="60">
        <v>27332</v>
      </c>
    </row>
    <row r="24" spans="1:5" s="24" customFormat="1" x14ac:dyDescent="0.2">
      <c r="A24" s="66" t="s">
        <v>42</v>
      </c>
      <c r="B24" s="65">
        <v>61163</v>
      </c>
      <c r="C24" s="65">
        <v>159741</v>
      </c>
      <c r="D24" s="65">
        <v>130479</v>
      </c>
      <c r="E24" s="65">
        <v>351383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Tartalom</vt:lpstr>
      <vt:lpstr>5.3.1.</vt:lpstr>
      <vt:lpstr>5.3.2.</vt:lpstr>
      <vt:lpstr>5.3.3.</vt:lpstr>
      <vt:lpstr>5.3.4.</vt:lpstr>
      <vt:lpstr>5.3.5.</vt:lpstr>
      <vt:lpstr>5.3.6.</vt:lpstr>
      <vt:lpstr>5.3.7.</vt:lpstr>
      <vt:lpstr>5.3.8.</vt:lpstr>
      <vt:lpstr>5.3.9.</vt:lpstr>
      <vt:lpstr>5.3.10.</vt:lpstr>
      <vt:lpstr>5.3.11.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2025-02-06T15:40:03Z</dcterms:created>
  <dcterms:modified xsi:type="dcterms:W3CDTF">2025-02-06T15:40:45Z</dcterms:modified>
</cp:coreProperties>
</file>