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69893737-5119-4D24-B89A-981C6F59575F}" xr6:coauthVersionLast="36" xr6:coauthVersionMax="36" xr10:uidLastSave="{00000000-0000-0000-0000-000000000000}"/>
  <bookViews>
    <workbookView xWindow="0" yWindow="0" windowWidth="28800" windowHeight="13425" xr2:uid="{4EEF2C7E-4721-483C-A368-8E59E180A1F9}"/>
  </bookViews>
  <sheets>
    <sheet name="Tartalom" sheetId="7" r:id="rId1"/>
    <sheet name="5.4.1." sheetId="2" r:id="rId2"/>
    <sheet name="5.4.2." sheetId="3" r:id="rId3"/>
    <sheet name="5.4.3." sheetId="4" r:id="rId4"/>
    <sheet name="5.4.4." sheetId="5" r:id="rId5"/>
    <sheet name="5.4.5.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4" l="1"/>
  <c r="C7" i="4" s="1"/>
  <c r="C8" i="4" s="1"/>
  <c r="C9" i="4" s="1"/>
  <c r="C10" i="4" s="1"/>
  <c r="C11" i="4" s="1"/>
  <c r="C12" i="4" s="1"/>
  <c r="C13" i="4" s="1"/>
  <c r="C14" i="4" s="1"/>
  <c r="C15" i="4" s="1"/>
  <c r="C16" i="4" s="1"/>
  <c r="C19" i="4"/>
  <c r="C20" i="4" s="1"/>
  <c r="C21" i="4" s="1"/>
  <c r="C22" i="4" s="1"/>
  <c r="C23" i="4" s="1"/>
  <c r="C24" i="4" s="1"/>
  <c r="C25" i="4" s="1"/>
  <c r="C26" i="4" s="1"/>
  <c r="C27" i="4" s="1"/>
  <c r="C28" i="4" s="1"/>
  <c r="C29" i="4" s="1"/>
  <c r="B9" i="3"/>
  <c r="C9" i="3"/>
  <c r="D4" i="2"/>
  <c r="E4" i="2"/>
  <c r="D7" i="2"/>
  <c r="D15" i="2" s="1"/>
  <c r="D17" i="2" s="1"/>
  <c r="E7" i="2"/>
  <c r="E15" i="2" s="1"/>
  <c r="E17" i="2" s="1"/>
  <c r="B15" i="2"/>
  <c r="C15" i="2"/>
  <c r="C17" i="2" s="1"/>
  <c r="B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DC5CEEED-6C4A-4F1E-82C4-CF0D60C4D616}">
      <text>
        <r>
          <rPr>
            <sz val="8"/>
            <color indexed="8"/>
            <rFont val="Tahoma"/>
            <family val="2"/>
            <charset val="238"/>
          </rPr>
          <t xml:space="preserve">Gépjármű- és járműalkatrész-kiskereskedelem nélkül.
</t>
        </r>
      </text>
    </comment>
  </commentList>
</comments>
</file>

<file path=xl/sharedStrings.xml><?xml version="1.0" encoding="utf-8"?>
<sst xmlns="http://schemas.openxmlformats.org/spreadsheetml/2006/main" count="104" uniqueCount="95">
  <si>
    <t>Mindösszesen</t>
  </si>
  <si>
    <t>Gépjárműüzletek</t>
  </si>
  <si>
    <t>Összesen</t>
  </si>
  <si>
    <t>Gépjármű-üzemanyagtöltő állomás</t>
  </si>
  <si>
    <t>Használtcikk-üzlet</t>
  </si>
  <si>
    <t>Illatszerüzlet, humán- és állatgyógyászati termékek üzlete</t>
  </si>
  <si>
    <t>Könyv-, újság-, papíráru- és egyébiparcikk-szaküzlet</t>
  </si>
  <si>
    <t>Bútor-, műszakicikk- és vasáruüzlet</t>
  </si>
  <si>
    <t>Textil-, ruházati és lábbeliszaküzlet</t>
  </si>
  <si>
    <t>Vegyesiparcikk-üzlet és áruház</t>
  </si>
  <si>
    <t>Iparcikküzletek és áruházak összesen</t>
  </si>
  <si>
    <t>Élelmiszer-szaküzlet</t>
  </si>
  <si>
    <t>Élelmiszer-vegyesüzlet és -áruház</t>
  </si>
  <si>
    <t>Élelmiszerüzletek és -áruházak összesen</t>
  </si>
  <si>
    <t>Ebből: egyéni vállalkozás által működtetett kiskereskedelmi üzletek száma</t>
  </si>
  <si>
    <t>Kiskereskedelmi üzletek száma</t>
  </si>
  <si>
    <t>Üzlettípus</t>
  </si>
  <si>
    <t>5.4.1. A kiskereskedelmi üzletek száma</t>
  </si>
  <si>
    <t>Üzemanyagtöltő állomás</t>
  </si>
  <si>
    <t>Iparcikküzlet és -áruház</t>
  </si>
  <si>
    <t>Élelmiszerüzlet és -áruház</t>
  </si>
  <si>
    <t>Átlagos alapterület, m²</t>
  </si>
  <si>
    <t>Összesített alapterület, 1000 m²</t>
  </si>
  <si>
    <t>5.4.2. A kiskereskedelmi üzletek alapterülete</t>
  </si>
  <si>
    <t>Gépjármű- és járműalkatrész-kiskereskedelem</t>
  </si>
  <si>
    <t>Kiskereskedelem</t>
  </si>
  <si>
    <t>előző év = 100,0</t>
  </si>
  <si>
    <t>2000 = 100,0</t>
  </si>
  <si>
    <t>Volumenindex</t>
  </si>
  <si>
    <t>A forgalom értéke folyó áron, millió Ft</t>
  </si>
  <si>
    <t>Év</t>
  </si>
  <si>
    <t xml:space="preserve">5.4.3. A kiskereskedelem forgalma </t>
  </si>
  <si>
    <t>Gépjármű-, járműalkatrész-kiskereskedelem</t>
  </si>
  <si>
    <t>Kiskereskedelem összesen</t>
  </si>
  <si>
    <t>Gépjármű-üzemanyag kiskereskedelem</t>
  </si>
  <si>
    <t>Csomagküldő kiskereskedelem</t>
  </si>
  <si>
    <t>Használtcikk-kiskereskedelem</t>
  </si>
  <si>
    <t>Gyógyszer, gyógyászati termék, illatszer kiskereskedelme</t>
  </si>
  <si>
    <t>Könyv, újság, papíráru és egyéb iparcikk kiskereskedelme</t>
  </si>
  <si>
    <t>Bútor és műszaki cikk kiskereskedelme</t>
  </si>
  <si>
    <t>Textil-, ruházati és lábbeli-kiskereskedelem</t>
  </si>
  <si>
    <t>Iparcikk jellegű vegyes kiskereskedelem</t>
  </si>
  <si>
    <t>Ebből:</t>
  </si>
  <si>
    <t>Nem élelmiszertermék-kiskereskedelem</t>
  </si>
  <si>
    <t>Élelmiszer-, ital-, dohányáru-kiskereskedelem</t>
  </si>
  <si>
    <t>Élelmiszer jellegű vegyes-kiskereskedelem</t>
  </si>
  <si>
    <t>Élelmiszer- és élelmiszer jellegű vegyes-kiskereskedelem</t>
  </si>
  <si>
    <t>Volumenindex előző év = 100,0</t>
  </si>
  <si>
    <t>Millió Ft</t>
  </si>
  <si>
    <t>Tevékenységcsoport</t>
  </si>
  <si>
    <t>5.4.4. A kiskereskedelem forgalma tevékenységi csoport szerint</t>
  </si>
  <si>
    <t>Gépjármű- és -járműalkatrész-kiskereskedelem összesen</t>
  </si>
  <si>
    <t>Gépjárműalkatrész</t>
  </si>
  <si>
    <t>Új és használt motorkerékpár</t>
  </si>
  <si>
    <t>Használt gépjármű</t>
  </si>
  <si>
    <t>Új gépjármű</t>
  </si>
  <si>
    <t>Egyéb iparcikk</t>
  </si>
  <si>
    <t>Üzemanyag</t>
  </si>
  <si>
    <t>Sport-, hobbi- és játékszer</t>
  </si>
  <si>
    <t>Óra, ékszer</t>
  </si>
  <si>
    <t>Telefon</t>
  </si>
  <si>
    <t>Használt cikk</t>
  </si>
  <si>
    <t>Tisztítószer</t>
  </si>
  <si>
    <t>Tüzelőanyag</t>
  </si>
  <si>
    <t>Padlóburkoló</t>
  </si>
  <si>
    <t>Tapéta</t>
  </si>
  <si>
    <t>Fotó-optikai készülék és -eszköz</t>
  </si>
  <si>
    <t>Információfeldolgozó berendezés</t>
  </si>
  <si>
    <t>Könyv, újság, papíráru</t>
  </si>
  <si>
    <t>Festék, gyanta és lakk</t>
  </si>
  <si>
    <t>Építőanyag</t>
  </si>
  <si>
    <t>Barkácsanyag és -felszerelés</t>
  </si>
  <si>
    <t>Szaniteráru</t>
  </si>
  <si>
    <t>Vasáruk</t>
  </si>
  <si>
    <t>Kép- és hanghordozó</t>
  </si>
  <si>
    <t>Híradás-technikai készülék</t>
  </si>
  <si>
    <t>Elektromos háztartási kisgép</t>
  </si>
  <si>
    <t>Tartós elektromos háztartási gép</t>
  </si>
  <si>
    <t>Háztartási cikk</t>
  </si>
  <si>
    <t>Világítóberendezés</t>
  </si>
  <si>
    <t>Lakástextília</t>
  </si>
  <si>
    <t>Bútor</t>
  </si>
  <si>
    <t>Lábbeli, bőrdíszmű</t>
  </si>
  <si>
    <t>Textil, ruházat</t>
  </si>
  <si>
    <t>Kozmetikai és testápolási cikk</t>
  </si>
  <si>
    <t>Gyógyszer, gyógyászati cikk</t>
  </si>
  <si>
    <t>Dohányáru</t>
  </si>
  <si>
    <t>Kávé</t>
  </si>
  <si>
    <t>Alkoholmentes ital</t>
  </si>
  <si>
    <t>Alkoholtartalmú ital</t>
  </si>
  <si>
    <t>Élelmiszer</t>
  </si>
  <si>
    <t>Megnevezés</t>
  </si>
  <si>
    <t>5.4.5. A kiskereskedelmi eladási forgalom árucsoportonként [millió Ft]</t>
  </si>
  <si>
    <t>5.4.3. A kiskereskedelem forgalma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</si>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</sst>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3" fontId="2" fillId="0" borderId="0" xfId="0" applyNumberFormat="1" applyFont="1" applyAlignment="1">
      <alignment horizontal="right" vertical="top"/>
    </xf>
    <xf numFmtId="0" fontId="3" fillId="0" borderId="0" xfId="0" applyFont="1" applyBorder="1" applyAlignment="1">
      <alignment horizontal="left" wrapText="1"/>
    </xf>
    <xf numFmtId="3" fontId="1" fillId="0" borderId="0" xfId="0" applyNumberFormat="1" applyFont="1" applyAlignment="1">
      <alignment horizontal="right" vertical="top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 indent="1"/>
    </xf>
    <xf numFmtId="0" fontId="1" fillId="0" borderId="0" xfId="0" applyFont="1" applyAlignment="1"/>
    <xf numFmtId="3" fontId="2" fillId="0" borderId="0" xfId="0" applyNumberFormat="1" applyFont="1" applyAlignment="1">
      <alignment horizontal="right" vertical="top"/>
    </xf>
    <xf numFmtId="0" fontId="4" fillId="0" borderId="0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9" xfId="0" applyFont="1" applyBorder="1" applyAlignment="1">
      <alignment vertical="top" wrapText="1"/>
    </xf>
    <xf numFmtId="0" fontId="2" fillId="0" borderId="9" xfId="0" applyFont="1" applyBorder="1" applyAlignment="1">
      <alignment horizontal="left" vertical="top"/>
    </xf>
    <xf numFmtId="0" fontId="2" fillId="0" borderId="0" xfId="0" applyFont="1" applyAlignment="1">
      <alignment vertical="top"/>
    </xf>
    <xf numFmtId="3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2" fillId="0" borderId="9" xfId="0" applyFont="1" applyFill="1" applyBorder="1" applyAlignment="1">
      <alignment wrapText="1"/>
    </xf>
    <xf numFmtId="0" fontId="2" fillId="0" borderId="9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 vertical="top"/>
    </xf>
    <xf numFmtId="0" fontId="4" fillId="0" borderId="0" xfId="0" applyFont="1"/>
    <xf numFmtId="164" fontId="4" fillId="0" borderId="0" xfId="0" applyNumberFormat="1" applyFont="1" applyBorder="1" applyAlignment="1">
      <alignment horizontal="right" vertical="top" wrapText="1"/>
    </xf>
    <xf numFmtId="3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right" vertical="top" wrapText="1"/>
    </xf>
    <xf numFmtId="3" fontId="4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top" indent="3"/>
    </xf>
    <xf numFmtId="0" fontId="4" fillId="0" borderId="9" xfId="0" applyFont="1" applyBorder="1" applyAlignment="1">
      <alignment vertical="top" wrapText="1"/>
    </xf>
    <xf numFmtId="0" fontId="3" fillId="0" borderId="9" xfId="0" applyFont="1" applyBorder="1" applyAlignment="1">
      <alignment horizontal="left" vertical="top"/>
    </xf>
    <xf numFmtId="164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wrapText="1" indent="1"/>
    </xf>
    <xf numFmtId="0" fontId="4" fillId="0" borderId="0" xfId="0" applyFont="1" applyAlignment="1">
      <alignment horizontal="left" vertical="top" wrapText="1" indent="1"/>
    </xf>
    <xf numFmtId="164" fontId="3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top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8C151-9A82-4B49-A34E-9D131C398D27}">
  <dimension ref="A1:A6"/>
  <sheetViews>
    <sheetView tabSelected="1" workbookViewId="0"/>
  </sheetViews>
  <sheetFormatPr defaultRowHeight="12.75" x14ac:dyDescent="0.2"/>
  <cols>
    <col min="1" max="1" width="60.42578125" style="88" bestFit="1" customWidth="1"/>
    <col min="2" max="16384" width="9.140625" style="88"/>
  </cols>
  <sheetData>
    <row r="1" spans="1:1" x14ac:dyDescent="0.2">
      <c r="A1" s="87" t="s">
        <v>94</v>
      </c>
    </row>
    <row r="2" spans="1:1" x14ac:dyDescent="0.2">
      <c r="A2" s="89" t="s">
        <v>17</v>
      </c>
    </row>
    <row r="3" spans="1:1" x14ac:dyDescent="0.2">
      <c r="A3" s="89" t="s">
        <v>23</v>
      </c>
    </row>
    <row r="4" spans="1:1" x14ac:dyDescent="0.2">
      <c r="A4" s="89" t="s">
        <v>93</v>
      </c>
    </row>
    <row r="5" spans="1:1" x14ac:dyDescent="0.2">
      <c r="A5" s="89" t="s">
        <v>50</v>
      </c>
    </row>
    <row r="6" spans="1:1" x14ac:dyDescent="0.2">
      <c r="A6" s="89" t="s">
        <v>92</v>
      </c>
    </row>
  </sheetData>
  <hyperlinks>
    <hyperlink ref="A2" location="5.4.1.!A1" display="5.4.1. A kiskereskedelmi üzletek száma" xr:uid="{F91CD335-5D24-4C3F-8516-DCDD7C0DD08C}"/>
    <hyperlink ref="A3" location="5.4.2.!A1" display="5.4.2. A kiskereskedelmi üzletek alapterülete" xr:uid="{27AA01E0-EBF4-49D4-A408-B6C4B7FF36D8}"/>
    <hyperlink ref="A4" location="5.4.3.!A1" display="5.4.3. A kiskereskedelem forgalma" xr:uid="{668978A1-0431-4369-87EE-E2B7EEB0EB4B}"/>
    <hyperlink ref="A5" location="5.4.4.!A1" display="5.4.4. A kiskereskedelem forgalma tevékenységi csoport szerint" xr:uid="{7FEC220B-AE71-4274-8908-37B6FC425162}"/>
    <hyperlink ref="A6" location="5.4.5.!A1" display="5.4.5. A kiskereskedelmi eladási forgalom árucsoportonként [millió Ft]" xr:uid="{DEE33C8F-42D1-4C4A-9009-D196D965D55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86F89-888B-4B00-A4F2-8643A53ACF6D}">
  <dimension ref="A1:E17"/>
  <sheetViews>
    <sheetView workbookViewId="0"/>
  </sheetViews>
  <sheetFormatPr defaultRowHeight="11.25" x14ac:dyDescent="0.2"/>
  <cols>
    <col min="1" max="1" width="35.28515625" style="1" customWidth="1"/>
    <col min="2" max="5" width="13" style="1" customWidth="1"/>
    <col min="6" max="16384" width="9.140625" style="1"/>
  </cols>
  <sheetData>
    <row r="1" spans="1:5" s="14" customFormat="1" ht="12" thickBot="1" x14ac:dyDescent="0.3">
      <c r="A1" s="16" t="s">
        <v>17</v>
      </c>
      <c r="B1" s="15"/>
      <c r="C1" s="15"/>
      <c r="D1" s="15"/>
      <c r="E1" s="15"/>
    </row>
    <row r="2" spans="1:5" s="2" customFormat="1" ht="34.5" customHeight="1" x14ac:dyDescent="0.25">
      <c r="A2" s="68" t="s">
        <v>16</v>
      </c>
      <c r="B2" s="70" t="s">
        <v>15</v>
      </c>
      <c r="C2" s="71"/>
      <c r="D2" s="66" t="s">
        <v>14</v>
      </c>
      <c r="E2" s="67"/>
    </row>
    <row r="3" spans="1:5" s="2" customFormat="1" x14ac:dyDescent="0.25">
      <c r="A3" s="69"/>
      <c r="B3" s="12">
        <v>2010</v>
      </c>
      <c r="C3" s="13">
        <v>2011</v>
      </c>
      <c r="D3" s="12">
        <v>2010</v>
      </c>
      <c r="E3" s="12">
        <v>2011</v>
      </c>
    </row>
    <row r="4" spans="1:5" s="8" customFormat="1" x14ac:dyDescent="0.2">
      <c r="A4" s="11" t="s">
        <v>13</v>
      </c>
      <c r="B4" s="9">
        <v>43517</v>
      </c>
      <c r="C4" s="9">
        <v>44406</v>
      </c>
      <c r="D4" s="9">
        <f>D5+D6</f>
        <v>17649</v>
      </c>
      <c r="E4" s="9">
        <f>E5+E6</f>
        <v>17153</v>
      </c>
    </row>
    <row r="5" spans="1:5" s="2" customFormat="1" x14ac:dyDescent="0.25">
      <c r="A5" s="10" t="s">
        <v>12</v>
      </c>
      <c r="B5" s="5">
        <v>25388</v>
      </c>
      <c r="C5" s="5">
        <v>25398</v>
      </c>
      <c r="D5" s="5">
        <v>11045</v>
      </c>
      <c r="E5" s="5">
        <v>10602</v>
      </c>
    </row>
    <row r="6" spans="1:5" s="2" customFormat="1" x14ac:dyDescent="0.25">
      <c r="A6" s="10" t="s">
        <v>11</v>
      </c>
      <c r="B6" s="5">
        <v>18129</v>
      </c>
      <c r="C6" s="5">
        <v>19008</v>
      </c>
      <c r="D6" s="5">
        <v>6604</v>
      </c>
      <c r="E6" s="5">
        <v>6551</v>
      </c>
    </row>
    <row r="7" spans="1:5" s="8" customFormat="1" x14ac:dyDescent="0.2">
      <c r="A7" s="4" t="s">
        <v>10</v>
      </c>
      <c r="B7" s="9">
        <v>97337</v>
      </c>
      <c r="C7" s="9">
        <v>97614</v>
      </c>
      <c r="D7" s="9">
        <f>SUM(D8:D13)</f>
        <v>31793</v>
      </c>
      <c r="E7" s="9">
        <f>SUM(E8:E13)</f>
        <v>31305</v>
      </c>
    </row>
    <row r="8" spans="1:5" s="2" customFormat="1" x14ac:dyDescent="0.2">
      <c r="A8" s="7" t="s">
        <v>9</v>
      </c>
      <c r="B8" s="5">
        <v>5035</v>
      </c>
      <c r="C8" s="5">
        <v>5061</v>
      </c>
      <c r="D8" s="5">
        <v>1650</v>
      </c>
      <c r="E8" s="5">
        <v>1567</v>
      </c>
    </row>
    <row r="9" spans="1:5" s="2" customFormat="1" x14ac:dyDescent="0.2">
      <c r="A9" s="7" t="s">
        <v>8</v>
      </c>
      <c r="B9" s="5">
        <v>25281</v>
      </c>
      <c r="C9" s="5">
        <v>25069</v>
      </c>
      <c r="D9" s="5">
        <v>8073</v>
      </c>
      <c r="E9" s="5">
        <v>7853</v>
      </c>
    </row>
    <row r="10" spans="1:5" s="2" customFormat="1" x14ac:dyDescent="0.2">
      <c r="A10" s="7" t="s">
        <v>7</v>
      </c>
      <c r="B10" s="5">
        <v>18096</v>
      </c>
      <c r="C10" s="5">
        <v>17979</v>
      </c>
      <c r="D10" s="5">
        <v>4114</v>
      </c>
      <c r="E10" s="5">
        <v>3958</v>
      </c>
    </row>
    <row r="11" spans="1:5" s="2" customFormat="1" ht="22.5" x14ac:dyDescent="0.2">
      <c r="A11" s="7" t="s">
        <v>6</v>
      </c>
      <c r="B11" s="5">
        <v>39090</v>
      </c>
      <c r="C11" s="5">
        <v>39099</v>
      </c>
      <c r="D11" s="5">
        <v>14128</v>
      </c>
      <c r="E11" s="5">
        <v>13883</v>
      </c>
    </row>
    <row r="12" spans="1:5" s="2" customFormat="1" ht="22.5" x14ac:dyDescent="0.2">
      <c r="A12" s="7" t="s">
        <v>5</v>
      </c>
      <c r="B12" s="5">
        <v>3255</v>
      </c>
      <c r="C12" s="5">
        <v>3364</v>
      </c>
      <c r="D12" s="5">
        <v>736</v>
      </c>
      <c r="E12" s="5">
        <v>730</v>
      </c>
    </row>
    <row r="13" spans="1:5" s="2" customFormat="1" x14ac:dyDescent="0.2">
      <c r="A13" s="7" t="s">
        <v>4</v>
      </c>
      <c r="B13" s="5">
        <v>6580</v>
      </c>
      <c r="C13" s="5">
        <v>7042</v>
      </c>
      <c r="D13" s="5">
        <v>3092</v>
      </c>
      <c r="E13" s="5">
        <v>3314</v>
      </c>
    </row>
    <row r="14" spans="1:5" s="2" customFormat="1" x14ac:dyDescent="0.2">
      <c r="A14" s="4" t="s">
        <v>3</v>
      </c>
      <c r="B14" s="3">
        <v>2180</v>
      </c>
      <c r="C14" s="3">
        <v>2206</v>
      </c>
      <c r="D14" s="3">
        <v>116</v>
      </c>
      <c r="E14" s="3">
        <v>116</v>
      </c>
    </row>
    <row r="15" spans="1:5" s="2" customFormat="1" x14ac:dyDescent="0.2">
      <c r="A15" s="4" t="s">
        <v>2</v>
      </c>
      <c r="B15" s="3">
        <f>B14+B7+B4</f>
        <v>143034</v>
      </c>
      <c r="C15" s="3">
        <f>C14+C7+C4</f>
        <v>144226</v>
      </c>
      <c r="D15" s="3">
        <f>D14+D7+D4</f>
        <v>49558</v>
      </c>
      <c r="E15" s="3">
        <f>E14+E7+E4</f>
        <v>48574</v>
      </c>
    </row>
    <row r="16" spans="1:5" s="2" customFormat="1" x14ac:dyDescent="0.2">
      <c r="A16" s="6" t="s">
        <v>1</v>
      </c>
      <c r="B16" s="5">
        <v>8877</v>
      </c>
      <c r="C16" s="5">
        <v>8839</v>
      </c>
      <c r="D16" s="5">
        <v>1790</v>
      </c>
      <c r="E16" s="5">
        <v>1774</v>
      </c>
    </row>
    <row r="17" spans="1:5" s="2" customFormat="1" x14ac:dyDescent="0.2">
      <c r="A17" s="4" t="s">
        <v>0</v>
      </c>
      <c r="B17" s="3">
        <f>B16+B15</f>
        <v>151911</v>
      </c>
      <c r="C17" s="3">
        <f>C16+C15</f>
        <v>153065</v>
      </c>
      <c r="D17" s="3">
        <f>D16+D15</f>
        <v>51348</v>
      </c>
      <c r="E17" s="3">
        <f>E16+E15</f>
        <v>50348</v>
      </c>
    </row>
  </sheetData>
  <mergeCells count="3">
    <mergeCell ref="D2:E2"/>
    <mergeCell ref="A2:A3"/>
    <mergeCell ref="B2:C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1C209-9F26-4BA4-8E37-58DE72C95D7A}">
  <dimension ref="A1:E9"/>
  <sheetViews>
    <sheetView workbookViewId="0"/>
  </sheetViews>
  <sheetFormatPr defaultRowHeight="11.25" x14ac:dyDescent="0.2"/>
  <cols>
    <col min="1" max="1" width="22" style="1" customWidth="1"/>
    <col min="2" max="5" width="12.85546875" style="1" customWidth="1"/>
    <col min="6" max="16384" width="9.140625" style="1"/>
  </cols>
  <sheetData>
    <row r="1" spans="1:5" s="26" customFormat="1" ht="12" thickBot="1" x14ac:dyDescent="0.25">
      <c r="A1" s="29" t="s">
        <v>23</v>
      </c>
      <c r="B1" s="28"/>
      <c r="C1" s="28"/>
      <c r="D1" s="27"/>
      <c r="E1" s="27"/>
    </row>
    <row r="2" spans="1:5" s="26" customFormat="1" x14ac:dyDescent="0.25">
      <c r="A2" s="74" t="s">
        <v>16</v>
      </c>
      <c r="B2" s="72" t="s">
        <v>22</v>
      </c>
      <c r="C2" s="76"/>
      <c r="D2" s="72" t="s">
        <v>21</v>
      </c>
      <c r="E2" s="73"/>
    </row>
    <row r="3" spans="1:5" s="23" customFormat="1" x14ac:dyDescent="0.2">
      <c r="A3" s="75"/>
      <c r="B3" s="25">
        <v>2010</v>
      </c>
      <c r="C3" s="25">
        <v>2011</v>
      </c>
      <c r="D3" s="25">
        <v>2010</v>
      </c>
      <c r="E3" s="24">
        <v>2011</v>
      </c>
    </row>
    <row r="4" spans="1:5" x14ac:dyDescent="0.2">
      <c r="A4" s="22" t="s">
        <v>20</v>
      </c>
      <c r="B4" s="18">
        <v>4644</v>
      </c>
      <c r="C4" s="18">
        <v>4898</v>
      </c>
      <c r="D4" s="18">
        <v>107</v>
      </c>
      <c r="E4" s="18">
        <v>110</v>
      </c>
    </row>
    <row r="5" spans="1:5" x14ac:dyDescent="0.2">
      <c r="A5" s="21" t="s">
        <v>19</v>
      </c>
      <c r="B5" s="18">
        <v>10322</v>
      </c>
      <c r="C5" s="18">
        <v>10675</v>
      </c>
      <c r="D5" s="18">
        <v>106</v>
      </c>
      <c r="E5" s="18">
        <v>109</v>
      </c>
    </row>
    <row r="6" spans="1:5" x14ac:dyDescent="0.2">
      <c r="A6" s="20" t="s">
        <v>18</v>
      </c>
      <c r="B6" s="18">
        <v>718</v>
      </c>
      <c r="C6" s="18">
        <v>686</v>
      </c>
      <c r="D6" s="18">
        <v>329</v>
      </c>
      <c r="E6" s="18">
        <v>311</v>
      </c>
    </row>
    <row r="7" spans="1:5" x14ac:dyDescent="0.2">
      <c r="A7" s="17" t="s">
        <v>2</v>
      </c>
      <c r="B7" s="9">
        <v>15684</v>
      </c>
      <c r="C7" s="9">
        <v>16259</v>
      </c>
      <c r="D7" s="9">
        <v>110</v>
      </c>
      <c r="E7" s="9">
        <v>113</v>
      </c>
    </row>
    <row r="8" spans="1:5" x14ac:dyDescent="0.2">
      <c r="A8" s="19" t="s">
        <v>1</v>
      </c>
      <c r="B8" s="18">
        <v>2190</v>
      </c>
      <c r="C8" s="18">
        <v>2249</v>
      </c>
      <c r="D8" s="18">
        <v>247</v>
      </c>
      <c r="E8" s="18">
        <v>255</v>
      </c>
    </row>
    <row r="9" spans="1:5" x14ac:dyDescent="0.2">
      <c r="A9" s="17" t="s">
        <v>0</v>
      </c>
      <c r="B9" s="9">
        <f>B8+B7</f>
        <v>17874</v>
      </c>
      <c r="C9" s="9">
        <f>C8+C7</f>
        <v>18508</v>
      </c>
      <c r="D9" s="9">
        <v>118</v>
      </c>
      <c r="E9" s="9">
        <v>121</v>
      </c>
    </row>
  </sheetData>
  <mergeCells count="3">
    <mergeCell ref="D2:E2"/>
    <mergeCell ref="A2:A3"/>
    <mergeCell ref="B2:C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64434-67EE-4F17-A0AB-D72EA0CF2E84}">
  <dimension ref="A1:D29"/>
  <sheetViews>
    <sheetView workbookViewId="0"/>
  </sheetViews>
  <sheetFormatPr defaultRowHeight="11.25" x14ac:dyDescent="0.2"/>
  <cols>
    <col min="1" max="1" width="9.140625" style="30"/>
    <col min="2" max="2" width="15.85546875" style="30" customWidth="1"/>
    <col min="3" max="4" width="16.7109375" style="30" customWidth="1"/>
    <col min="5" max="16384" width="9.140625" style="30"/>
  </cols>
  <sheetData>
    <row r="1" spans="1:4" s="40" customFormat="1" ht="12" thickBot="1" x14ac:dyDescent="0.3">
      <c r="A1" s="42" t="s">
        <v>31</v>
      </c>
      <c r="B1" s="41"/>
      <c r="C1" s="41"/>
      <c r="D1" s="41"/>
    </row>
    <row r="2" spans="1:4" s="33" customFormat="1" x14ac:dyDescent="0.25">
      <c r="A2" s="78" t="s">
        <v>30</v>
      </c>
      <c r="B2" s="80" t="s">
        <v>29</v>
      </c>
      <c r="C2" s="66" t="s">
        <v>28</v>
      </c>
      <c r="D2" s="67"/>
    </row>
    <row r="3" spans="1:4" s="33" customFormat="1" x14ac:dyDescent="0.25">
      <c r="A3" s="79"/>
      <c r="B3" s="81"/>
      <c r="C3" s="39" t="s">
        <v>27</v>
      </c>
      <c r="D3" s="38" t="s">
        <v>26</v>
      </c>
    </row>
    <row r="4" spans="1:4" s="37" customFormat="1" x14ac:dyDescent="0.25">
      <c r="A4" s="82" t="s">
        <v>25</v>
      </c>
      <c r="B4" s="82"/>
      <c r="C4" s="82"/>
      <c r="D4" s="82"/>
    </row>
    <row r="5" spans="1:4" s="37" customFormat="1" x14ac:dyDescent="0.25">
      <c r="A5" s="33">
        <v>2000</v>
      </c>
      <c r="B5" s="35">
        <v>4119396.7215638678</v>
      </c>
      <c r="C5" s="31">
        <v>100</v>
      </c>
      <c r="D5" s="31">
        <v>100.6</v>
      </c>
    </row>
    <row r="6" spans="1:4" s="37" customFormat="1" x14ac:dyDescent="0.25">
      <c r="A6" s="33">
        <v>2001</v>
      </c>
      <c r="B6" s="35">
        <v>4555257.5</v>
      </c>
      <c r="C6" s="31">
        <f t="shared" ref="C6:C16" si="0">+C5*D6/100</f>
        <v>103.6</v>
      </c>
      <c r="D6" s="31">
        <v>103.6</v>
      </c>
    </row>
    <row r="7" spans="1:4" s="37" customFormat="1" x14ac:dyDescent="0.25">
      <c r="A7" s="33">
        <v>2002</v>
      </c>
      <c r="B7" s="35">
        <v>5098691</v>
      </c>
      <c r="C7" s="31">
        <f t="shared" si="0"/>
        <v>112.50959999999999</v>
      </c>
      <c r="D7" s="34">
        <v>108.6</v>
      </c>
    </row>
    <row r="8" spans="1:4" s="37" customFormat="1" x14ac:dyDescent="0.25">
      <c r="A8" s="33">
        <v>2003</v>
      </c>
      <c r="B8" s="35">
        <v>5601775</v>
      </c>
      <c r="C8" s="31">
        <f t="shared" si="0"/>
        <v>121.28534879999999</v>
      </c>
      <c r="D8" s="34">
        <v>107.8</v>
      </c>
    </row>
    <row r="9" spans="1:4" s="37" customFormat="1" x14ac:dyDescent="0.25">
      <c r="A9" s="33">
        <v>2004</v>
      </c>
      <c r="B9" s="35">
        <v>6134507</v>
      </c>
      <c r="C9" s="31">
        <f t="shared" si="0"/>
        <v>127.83475763520001</v>
      </c>
      <c r="D9" s="34">
        <v>105.4</v>
      </c>
    </row>
    <row r="10" spans="1:4" s="37" customFormat="1" x14ac:dyDescent="0.25">
      <c r="A10" s="33">
        <v>2005</v>
      </c>
      <c r="B10" s="35">
        <v>6571839</v>
      </c>
      <c r="C10" s="31">
        <f t="shared" si="0"/>
        <v>134.35433027459518</v>
      </c>
      <c r="D10" s="34">
        <v>105.1</v>
      </c>
    </row>
    <row r="11" spans="1:4" s="37" customFormat="1" x14ac:dyDescent="0.25">
      <c r="A11" s="33">
        <v>2006</v>
      </c>
      <c r="B11" s="35">
        <v>7076729</v>
      </c>
      <c r="C11" s="31">
        <f t="shared" si="0"/>
        <v>140.66898379750117</v>
      </c>
      <c r="D11" s="34">
        <v>104.7</v>
      </c>
    </row>
    <row r="12" spans="1:4" s="37" customFormat="1" x14ac:dyDescent="0.25">
      <c r="A12" s="33">
        <v>2007</v>
      </c>
      <c r="B12" s="35">
        <v>7271579</v>
      </c>
      <c r="C12" s="31">
        <f t="shared" si="0"/>
        <v>137.71493513775366</v>
      </c>
      <c r="D12" s="34">
        <v>97.9</v>
      </c>
    </row>
    <row r="13" spans="1:4" s="37" customFormat="1" x14ac:dyDescent="0.25">
      <c r="A13" s="33">
        <v>2008</v>
      </c>
      <c r="B13" s="35">
        <v>7558152</v>
      </c>
      <c r="C13" s="31">
        <f t="shared" si="0"/>
        <v>135.51149617554961</v>
      </c>
      <c r="D13" s="34">
        <v>98.4</v>
      </c>
    </row>
    <row r="14" spans="1:4" s="37" customFormat="1" x14ac:dyDescent="0.25">
      <c r="A14" s="33">
        <v>2009</v>
      </c>
      <c r="B14" s="35">
        <v>7281830</v>
      </c>
      <c r="C14" s="31">
        <f t="shared" si="0"/>
        <v>128.32938687824549</v>
      </c>
      <c r="D14" s="34">
        <v>94.7</v>
      </c>
    </row>
    <row r="15" spans="1:4" s="37" customFormat="1" x14ac:dyDescent="0.25">
      <c r="A15" s="33">
        <v>2010</v>
      </c>
      <c r="B15" s="35">
        <v>7478592</v>
      </c>
      <c r="C15" s="31">
        <f t="shared" si="0"/>
        <v>125.63446975380234</v>
      </c>
      <c r="D15" s="34">
        <v>97.9</v>
      </c>
    </row>
    <row r="16" spans="1:4" x14ac:dyDescent="0.2">
      <c r="A16" s="33">
        <v>2011</v>
      </c>
      <c r="B16" s="32">
        <v>7902399</v>
      </c>
      <c r="C16" s="31">
        <f t="shared" si="0"/>
        <v>125.92342903423609</v>
      </c>
      <c r="D16" s="31">
        <v>100.23</v>
      </c>
    </row>
    <row r="17" spans="1:4" s="37" customFormat="1" x14ac:dyDescent="0.25">
      <c r="A17" s="77" t="s">
        <v>24</v>
      </c>
      <c r="B17" s="77"/>
      <c r="C17" s="77"/>
      <c r="D17" s="77"/>
    </row>
    <row r="18" spans="1:4" s="37" customFormat="1" x14ac:dyDescent="0.25">
      <c r="A18" s="33">
        <v>2000</v>
      </c>
      <c r="B18" s="35">
        <v>702569.87765909766</v>
      </c>
      <c r="C18" s="31">
        <v>100</v>
      </c>
      <c r="D18" s="34">
        <v>110.2</v>
      </c>
    </row>
    <row r="19" spans="1:4" s="37" customFormat="1" x14ac:dyDescent="0.25">
      <c r="A19" s="33">
        <v>2001</v>
      </c>
      <c r="B19" s="35">
        <v>840800</v>
      </c>
      <c r="C19" s="31">
        <f t="shared" ref="C19:C29" si="1">+C18*D19/100</f>
        <v>116.3</v>
      </c>
      <c r="D19" s="34">
        <v>116.3</v>
      </c>
    </row>
    <row r="20" spans="1:4" s="37" customFormat="1" x14ac:dyDescent="0.25">
      <c r="A20" s="33">
        <v>2002</v>
      </c>
      <c r="B20" s="35">
        <v>1009800</v>
      </c>
      <c r="C20" s="31">
        <f t="shared" si="1"/>
        <v>142.00229999999999</v>
      </c>
      <c r="D20" s="34">
        <v>122.1</v>
      </c>
    </row>
    <row r="21" spans="1:4" s="37" customFormat="1" x14ac:dyDescent="0.25">
      <c r="A21" s="33">
        <v>2003</v>
      </c>
      <c r="B21" s="35">
        <v>1134718</v>
      </c>
      <c r="C21" s="31">
        <f t="shared" si="1"/>
        <v>157.76455529999998</v>
      </c>
      <c r="D21" s="34">
        <v>111.1</v>
      </c>
    </row>
    <row r="22" spans="1:4" s="37" customFormat="1" x14ac:dyDescent="0.25">
      <c r="A22" s="33">
        <v>2004</v>
      </c>
      <c r="B22" s="35">
        <v>1244573</v>
      </c>
      <c r="C22" s="31">
        <f t="shared" si="1"/>
        <v>168.49254506039998</v>
      </c>
      <c r="D22" s="34">
        <v>106.8</v>
      </c>
    </row>
    <row r="23" spans="1:4" s="37" customFormat="1" x14ac:dyDescent="0.25">
      <c r="A23" s="33">
        <v>2005</v>
      </c>
      <c r="B23" s="35">
        <v>1258461</v>
      </c>
      <c r="C23" s="31">
        <f t="shared" si="1"/>
        <v>170.85144069124559</v>
      </c>
      <c r="D23" s="34">
        <v>101.4</v>
      </c>
    </row>
    <row r="24" spans="1:4" x14ac:dyDescent="0.2">
      <c r="A24" s="33">
        <v>2006</v>
      </c>
      <c r="B24" s="35">
        <v>1239002</v>
      </c>
      <c r="C24" s="31">
        <f t="shared" si="1"/>
        <v>171.02229213193681</v>
      </c>
      <c r="D24" s="34">
        <v>100.1</v>
      </c>
    </row>
    <row r="25" spans="1:4" x14ac:dyDescent="0.2">
      <c r="A25" s="36">
        <v>2007</v>
      </c>
      <c r="B25" s="35">
        <v>1194713</v>
      </c>
      <c r="C25" s="31">
        <f t="shared" si="1"/>
        <v>161.27402148041642</v>
      </c>
      <c r="D25" s="34">
        <v>94.3</v>
      </c>
    </row>
    <row r="26" spans="1:4" x14ac:dyDescent="0.2">
      <c r="A26" s="33">
        <v>2008</v>
      </c>
      <c r="B26" s="35">
        <v>1112362</v>
      </c>
      <c r="C26" s="31">
        <f t="shared" si="1"/>
        <v>148.37209976198312</v>
      </c>
      <c r="D26" s="34">
        <v>92</v>
      </c>
    </row>
    <row r="27" spans="1:4" x14ac:dyDescent="0.2">
      <c r="A27" s="36">
        <v>2009</v>
      </c>
      <c r="B27" s="35">
        <v>676914</v>
      </c>
      <c r="C27" s="31">
        <f t="shared" si="1"/>
        <v>86.649306260998145</v>
      </c>
      <c r="D27" s="34">
        <v>58.4</v>
      </c>
    </row>
    <row r="28" spans="1:4" x14ac:dyDescent="0.2">
      <c r="A28" s="36">
        <v>2010</v>
      </c>
      <c r="B28" s="35">
        <v>614790</v>
      </c>
      <c r="C28" s="31">
        <f t="shared" si="1"/>
        <v>78.157674247420331</v>
      </c>
      <c r="D28" s="34">
        <v>90.2</v>
      </c>
    </row>
    <row r="29" spans="1:4" x14ac:dyDescent="0.2">
      <c r="A29" s="33">
        <v>2011</v>
      </c>
      <c r="B29" s="32">
        <v>581623</v>
      </c>
      <c r="C29" s="31">
        <f t="shared" si="1"/>
        <v>74.156001325952417</v>
      </c>
      <c r="D29" s="31">
        <v>94.88</v>
      </c>
    </row>
  </sheetData>
  <mergeCells count="5">
    <mergeCell ref="A17:D17"/>
    <mergeCell ref="A2:A3"/>
    <mergeCell ref="B2:B3"/>
    <mergeCell ref="C2:D2"/>
    <mergeCell ref="A4:D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>
    <oddFooter>&amp;P. oldal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D0183-640E-4A2A-A065-D21A5D1475C6}">
  <dimension ref="A1:F18"/>
  <sheetViews>
    <sheetView workbookViewId="0"/>
  </sheetViews>
  <sheetFormatPr defaultRowHeight="11.25" x14ac:dyDescent="0.2"/>
  <cols>
    <col min="1" max="1" width="36.5703125" style="30" customWidth="1"/>
    <col min="2" max="5" width="10" style="30" customWidth="1"/>
    <col min="6" max="6" width="11.28515625" style="30" customWidth="1"/>
    <col min="7" max="16384" width="9.140625" style="30"/>
  </cols>
  <sheetData>
    <row r="1" spans="1:6" ht="12" thickBot="1" x14ac:dyDescent="0.25">
      <c r="A1" s="42" t="s">
        <v>50</v>
      </c>
      <c r="B1" s="41"/>
      <c r="C1" s="41"/>
      <c r="D1" s="41"/>
      <c r="E1" s="41"/>
      <c r="F1" s="41"/>
    </row>
    <row r="2" spans="1:6" ht="33.75" x14ac:dyDescent="0.2">
      <c r="A2" s="78" t="s">
        <v>49</v>
      </c>
      <c r="B2" s="83" t="s">
        <v>48</v>
      </c>
      <c r="C2" s="84"/>
      <c r="D2" s="84"/>
      <c r="E2" s="78"/>
      <c r="F2" s="55" t="s">
        <v>47</v>
      </c>
    </row>
    <row r="3" spans="1:6" x14ac:dyDescent="0.2">
      <c r="A3" s="79"/>
      <c r="B3" s="39">
        <v>2000</v>
      </c>
      <c r="C3" s="54">
        <v>2009</v>
      </c>
      <c r="D3" s="54">
        <v>2010</v>
      </c>
      <c r="E3" s="85">
        <v>2011</v>
      </c>
      <c r="F3" s="86"/>
    </row>
    <row r="4" spans="1:6" ht="22.5" x14ac:dyDescent="0.2">
      <c r="A4" s="53" t="s">
        <v>46</v>
      </c>
      <c r="B4" s="52">
        <v>1515366.2716845227</v>
      </c>
      <c r="C4" s="52">
        <v>3294237</v>
      </c>
      <c r="D4" s="52">
        <v>3319350</v>
      </c>
      <c r="E4" s="52">
        <v>3513859</v>
      </c>
      <c r="F4" s="51">
        <v>100.27545750506151</v>
      </c>
    </row>
    <row r="5" spans="1:6" x14ac:dyDescent="0.2">
      <c r="A5" s="50" t="s">
        <v>45</v>
      </c>
      <c r="B5" s="32">
        <v>1322741.1728044385</v>
      </c>
      <c r="C5" s="32">
        <v>3002284</v>
      </c>
      <c r="D5" s="32">
        <v>3007208</v>
      </c>
      <c r="E5" s="32">
        <v>3187124</v>
      </c>
      <c r="F5" s="43">
        <v>100.20034339274868</v>
      </c>
    </row>
    <row r="6" spans="1:6" x14ac:dyDescent="0.2">
      <c r="A6" s="50" t="s">
        <v>44</v>
      </c>
      <c r="B6" s="32">
        <v>192625.09888008435</v>
      </c>
      <c r="C6" s="32">
        <v>291953</v>
      </c>
      <c r="D6" s="32">
        <v>312142</v>
      </c>
      <c r="E6" s="32">
        <v>326735</v>
      </c>
      <c r="F6" s="43">
        <v>100.99911455685175</v>
      </c>
    </row>
    <row r="7" spans="1:6" x14ac:dyDescent="0.2">
      <c r="A7" s="47" t="s">
        <v>43</v>
      </c>
      <c r="B7" s="46">
        <v>1906293</v>
      </c>
      <c r="C7" s="46">
        <v>2865604</v>
      </c>
      <c r="D7" s="46">
        <v>2886546</v>
      </c>
      <c r="E7" s="46">
        <v>2956795</v>
      </c>
      <c r="F7" s="45">
        <v>101.29873460467496</v>
      </c>
    </row>
    <row r="8" spans="1:6" x14ac:dyDescent="0.2">
      <c r="A8" s="44" t="s">
        <v>42</v>
      </c>
      <c r="B8" s="32"/>
      <c r="C8" s="32"/>
      <c r="D8" s="32"/>
      <c r="E8" s="32"/>
      <c r="F8" s="43"/>
    </row>
    <row r="9" spans="1:6" x14ac:dyDescent="0.2">
      <c r="A9" s="49" t="s">
        <v>41</v>
      </c>
      <c r="B9" s="32">
        <v>185726</v>
      </c>
      <c r="C9" s="32">
        <v>251623</v>
      </c>
      <c r="D9" s="32">
        <v>232125</v>
      </c>
      <c r="E9" s="32">
        <v>235382</v>
      </c>
      <c r="F9" s="43">
        <v>98.722219349497237</v>
      </c>
    </row>
    <row r="10" spans="1:6" x14ac:dyDescent="0.2">
      <c r="A10" s="49" t="s">
        <v>40</v>
      </c>
      <c r="B10" s="32">
        <v>226427</v>
      </c>
      <c r="C10" s="32">
        <v>394939</v>
      </c>
      <c r="D10" s="32">
        <v>389209</v>
      </c>
      <c r="E10" s="32">
        <v>386403</v>
      </c>
      <c r="F10" s="43">
        <v>96.684516553301009</v>
      </c>
    </row>
    <row r="11" spans="1:6" x14ac:dyDescent="0.2">
      <c r="A11" s="49" t="s">
        <v>39</v>
      </c>
      <c r="B11" s="32">
        <v>887444</v>
      </c>
      <c r="C11" s="32">
        <v>1058443</v>
      </c>
      <c r="D11" s="32">
        <v>1053730</v>
      </c>
      <c r="E11" s="32">
        <v>1045459</v>
      </c>
      <c r="F11" s="43">
        <v>99.125319860228913</v>
      </c>
    </row>
    <row r="12" spans="1:6" ht="22.5" x14ac:dyDescent="0.2">
      <c r="A12" s="49" t="s">
        <v>38</v>
      </c>
      <c r="B12" s="35">
        <v>434156</v>
      </c>
      <c r="C12" s="32">
        <v>665122</v>
      </c>
      <c r="D12" s="32">
        <v>686203</v>
      </c>
      <c r="E12" s="32">
        <v>719095</v>
      </c>
      <c r="F12" s="43">
        <v>104.35407802753258</v>
      </c>
    </row>
    <row r="13" spans="1:6" ht="22.5" x14ac:dyDescent="0.2">
      <c r="A13" s="49" t="s">
        <v>37</v>
      </c>
      <c r="B13" s="35">
        <v>149737</v>
      </c>
      <c r="C13" s="32">
        <v>423609</v>
      </c>
      <c r="D13" s="32">
        <v>445772</v>
      </c>
      <c r="E13" s="32">
        <v>470940</v>
      </c>
      <c r="F13" s="43">
        <v>103.00967698534814</v>
      </c>
    </row>
    <row r="14" spans="1:6" x14ac:dyDescent="0.2">
      <c r="A14" s="49" t="s">
        <v>36</v>
      </c>
      <c r="B14" s="32">
        <v>12460</v>
      </c>
      <c r="C14" s="32">
        <v>32248</v>
      </c>
      <c r="D14" s="32">
        <v>33478</v>
      </c>
      <c r="E14" s="32">
        <v>34067</v>
      </c>
      <c r="F14" s="43">
        <v>102.62784671266007</v>
      </c>
    </row>
    <row r="15" spans="1:6" x14ac:dyDescent="0.2">
      <c r="A15" s="48" t="s">
        <v>35</v>
      </c>
      <c r="B15" s="32">
        <v>10343</v>
      </c>
      <c r="C15" s="32">
        <v>39620</v>
      </c>
      <c r="D15" s="32">
        <v>46029</v>
      </c>
      <c r="E15" s="32">
        <v>65449</v>
      </c>
      <c r="F15" s="43">
        <v>139.97845979893611</v>
      </c>
    </row>
    <row r="16" spans="1:6" x14ac:dyDescent="0.2">
      <c r="A16" s="44" t="s">
        <v>34</v>
      </c>
      <c r="B16" s="32">
        <v>697738</v>
      </c>
      <c r="C16" s="32">
        <v>1121989</v>
      </c>
      <c r="D16" s="32">
        <v>1272696</v>
      </c>
      <c r="E16" s="32">
        <v>1431745</v>
      </c>
      <c r="F16" s="43">
        <v>97.663655757829886</v>
      </c>
    </row>
    <row r="17" spans="1:6" x14ac:dyDescent="0.2">
      <c r="A17" s="47" t="s">
        <v>33</v>
      </c>
      <c r="B17" s="46">
        <v>4119397.2716845227</v>
      </c>
      <c r="C17" s="46">
        <v>7281830</v>
      </c>
      <c r="D17" s="46">
        <v>7478592</v>
      </c>
      <c r="E17" s="46">
        <v>7902399</v>
      </c>
      <c r="F17" s="45">
        <v>100.22594374395327</v>
      </c>
    </row>
    <row r="18" spans="1:6" x14ac:dyDescent="0.2">
      <c r="A18" s="44" t="s">
        <v>32</v>
      </c>
      <c r="B18" s="32">
        <v>702570</v>
      </c>
      <c r="C18" s="32">
        <v>676914</v>
      </c>
      <c r="D18" s="32">
        <v>614790</v>
      </c>
      <c r="E18" s="32">
        <v>581623</v>
      </c>
      <c r="F18" s="43">
        <v>94.883030926740901</v>
      </c>
    </row>
  </sheetData>
  <mergeCells count="3">
    <mergeCell ref="A2:A3"/>
    <mergeCell ref="B2:E2"/>
    <mergeCell ref="E3:F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7F588-8565-4FED-8378-46D39B6A47B2}">
  <dimension ref="A1:D43"/>
  <sheetViews>
    <sheetView workbookViewId="0"/>
  </sheetViews>
  <sheetFormatPr defaultRowHeight="11.25" x14ac:dyDescent="0.2"/>
  <cols>
    <col min="1" max="1" width="28.85546875" style="1" customWidth="1"/>
    <col min="2" max="4" width="13.140625" style="1" customWidth="1"/>
    <col min="5" max="16384" width="9.140625" style="1"/>
  </cols>
  <sheetData>
    <row r="1" spans="1:4" ht="12" thickBot="1" x14ac:dyDescent="0.25">
      <c r="A1" s="65" t="s">
        <v>92</v>
      </c>
      <c r="B1" s="64"/>
      <c r="C1" s="64"/>
      <c r="D1" s="63"/>
    </row>
    <row r="2" spans="1:4" x14ac:dyDescent="0.2">
      <c r="A2" s="62" t="s">
        <v>91</v>
      </c>
      <c r="B2" s="61">
        <v>2009</v>
      </c>
      <c r="C2" s="61">
        <v>2010</v>
      </c>
      <c r="D2" s="60">
        <v>2011</v>
      </c>
    </row>
    <row r="3" spans="1:4" x14ac:dyDescent="0.2">
      <c r="A3" s="57" t="s">
        <v>90</v>
      </c>
      <c r="B3" s="18">
        <v>1717493.349011356</v>
      </c>
      <c r="C3" s="18">
        <v>1790412.5806208886</v>
      </c>
      <c r="D3" s="18">
        <v>1921053.7554996011</v>
      </c>
    </row>
    <row r="4" spans="1:4" x14ac:dyDescent="0.2">
      <c r="A4" s="57" t="s">
        <v>89</v>
      </c>
      <c r="B4" s="18">
        <v>240975.60747175108</v>
      </c>
      <c r="C4" s="18">
        <v>251447.14308284386</v>
      </c>
      <c r="D4" s="18">
        <v>280836.65458699747</v>
      </c>
    </row>
    <row r="5" spans="1:4" x14ac:dyDescent="0.2">
      <c r="A5" s="57" t="s">
        <v>88</v>
      </c>
      <c r="B5" s="18">
        <v>197785.40638314103</v>
      </c>
      <c r="C5" s="18">
        <v>200571.55026953976</v>
      </c>
      <c r="D5" s="18">
        <v>231078.85481193982</v>
      </c>
    </row>
    <row r="6" spans="1:4" x14ac:dyDescent="0.2">
      <c r="A6" s="57" t="s">
        <v>87</v>
      </c>
      <c r="B6" s="18">
        <v>62484.792051053177</v>
      </c>
      <c r="C6" s="18">
        <v>59465.053721688382</v>
      </c>
      <c r="D6" s="18">
        <v>66862.979791552993</v>
      </c>
    </row>
    <row r="7" spans="1:4" x14ac:dyDescent="0.2">
      <c r="A7" s="57" t="s">
        <v>86</v>
      </c>
      <c r="B7" s="18">
        <v>255085.39586053314</v>
      </c>
      <c r="C7" s="18">
        <v>244308.06440729974</v>
      </c>
      <c r="D7" s="18">
        <v>276587.21320296079</v>
      </c>
    </row>
    <row r="8" spans="1:4" x14ac:dyDescent="0.2">
      <c r="A8" s="57" t="s">
        <v>85</v>
      </c>
      <c r="B8" s="18">
        <v>312380.97860104789</v>
      </c>
      <c r="C8" s="18">
        <v>406834.06682636653</v>
      </c>
      <c r="D8" s="18">
        <v>455113.91452358256</v>
      </c>
    </row>
    <row r="9" spans="1:4" x14ac:dyDescent="0.2">
      <c r="A9" s="57" t="s">
        <v>84</v>
      </c>
      <c r="B9" s="18">
        <v>212354.94888392265</v>
      </c>
      <c r="C9" s="18">
        <v>228050.53145906446</v>
      </c>
      <c r="D9" s="18">
        <v>246330.42887062958</v>
      </c>
    </row>
    <row r="10" spans="1:4" x14ac:dyDescent="0.2">
      <c r="A10" s="57" t="s">
        <v>83</v>
      </c>
      <c r="B10" s="18">
        <v>315635.05885226629</v>
      </c>
      <c r="C10" s="18">
        <v>303764.76409326377</v>
      </c>
      <c r="D10" s="18">
        <v>323576.73579346761</v>
      </c>
    </row>
    <row r="11" spans="1:4" x14ac:dyDescent="0.2">
      <c r="A11" s="57" t="s">
        <v>82</v>
      </c>
      <c r="B11" s="18">
        <v>126255.00548272845</v>
      </c>
      <c r="C11" s="18">
        <v>117625.21375869648</v>
      </c>
      <c r="D11" s="18">
        <v>138517.50541868294</v>
      </c>
    </row>
    <row r="12" spans="1:4" x14ac:dyDescent="0.2">
      <c r="A12" s="57" t="s">
        <v>81</v>
      </c>
      <c r="B12" s="18">
        <v>137982.98240154886</v>
      </c>
      <c r="C12" s="18">
        <v>124240.34310109068</v>
      </c>
      <c r="D12" s="18">
        <v>116073.66988949131</v>
      </c>
    </row>
    <row r="13" spans="1:4" x14ac:dyDescent="0.2">
      <c r="A13" s="57" t="s">
        <v>80</v>
      </c>
      <c r="B13" s="18">
        <v>38389.147606728191</v>
      </c>
      <c r="C13" s="18">
        <v>39564.743544594392</v>
      </c>
      <c r="D13" s="18">
        <v>43320.057410688794</v>
      </c>
    </row>
    <row r="14" spans="1:4" s="59" customFormat="1" x14ac:dyDescent="0.2">
      <c r="A14" s="57" t="s">
        <v>79</v>
      </c>
      <c r="B14" s="18">
        <v>47829.773866451156</v>
      </c>
      <c r="C14" s="18">
        <v>58188.820528678101</v>
      </c>
      <c r="D14" s="18">
        <v>62456.909605734283</v>
      </c>
    </row>
    <row r="15" spans="1:4" x14ac:dyDescent="0.2">
      <c r="A15" s="57" t="s">
        <v>78</v>
      </c>
      <c r="B15" s="18">
        <v>79851.582389558433</v>
      </c>
      <c r="C15" s="18">
        <v>76847.37261365731</v>
      </c>
      <c r="D15" s="18">
        <v>86453.927402404457</v>
      </c>
    </row>
    <row r="16" spans="1:4" x14ac:dyDescent="0.2">
      <c r="A16" s="57" t="s">
        <v>77</v>
      </c>
      <c r="B16" s="18">
        <v>69853.053845917122</v>
      </c>
      <c r="C16" s="18">
        <v>73056.598595079369</v>
      </c>
      <c r="D16" s="18">
        <v>77050.462095139723</v>
      </c>
    </row>
    <row r="17" spans="1:4" x14ac:dyDescent="0.2">
      <c r="A17" s="57" t="s">
        <v>76</v>
      </c>
      <c r="B17" s="18">
        <v>43473.025196378258</v>
      </c>
      <c r="C17" s="18">
        <v>49858.166075246001</v>
      </c>
      <c r="D17" s="18">
        <v>56916.98058291401</v>
      </c>
    </row>
    <row r="18" spans="1:4" x14ac:dyDescent="0.2">
      <c r="A18" s="57" t="s">
        <v>75</v>
      </c>
      <c r="B18" s="18">
        <v>71213.708545500689</v>
      </c>
      <c r="C18" s="18">
        <v>67040.597099267587</v>
      </c>
      <c r="D18" s="18">
        <v>61888.870395087011</v>
      </c>
    </row>
    <row r="19" spans="1:4" x14ac:dyDescent="0.2">
      <c r="A19" s="57" t="s">
        <v>74</v>
      </c>
      <c r="B19" s="18">
        <v>23751.732158241663</v>
      </c>
      <c r="C19" s="18">
        <v>17788.4065451936</v>
      </c>
      <c r="D19" s="18">
        <v>18579.253946300087</v>
      </c>
    </row>
    <row r="20" spans="1:4" x14ac:dyDescent="0.2">
      <c r="A20" s="57" t="s">
        <v>73</v>
      </c>
      <c r="B20" s="18">
        <v>210590.53288823552</v>
      </c>
      <c r="C20" s="18">
        <v>186964.55382497475</v>
      </c>
      <c r="D20" s="18">
        <v>193733.39300466058</v>
      </c>
    </row>
    <row r="21" spans="1:4" x14ac:dyDescent="0.2">
      <c r="A21" s="57" t="s">
        <v>72</v>
      </c>
      <c r="B21" s="18">
        <v>144208.10874774668</v>
      </c>
      <c r="C21" s="18">
        <v>121784.42998564716</v>
      </c>
      <c r="D21" s="18">
        <v>105718.71291359293</v>
      </c>
    </row>
    <row r="22" spans="1:4" x14ac:dyDescent="0.2">
      <c r="A22" s="57" t="s">
        <v>71</v>
      </c>
      <c r="B22" s="18">
        <v>74004.160373556821</v>
      </c>
      <c r="C22" s="18">
        <v>62904.934807746715</v>
      </c>
      <c r="D22" s="18">
        <v>70980.239191583212</v>
      </c>
    </row>
    <row r="23" spans="1:4" x14ac:dyDescent="0.2">
      <c r="A23" s="57" t="s">
        <v>70</v>
      </c>
      <c r="B23" s="18">
        <v>283221.64827489323</v>
      </c>
      <c r="C23" s="18">
        <v>224198.48278560559</v>
      </c>
      <c r="D23" s="18">
        <v>231089.55400174385</v>
      </c>
    </row>
    <row r="24" spans="1:4" x14ac:dyDescent="0.2">
      <c r="A24" s="57" t="s">
        <v>69</v>
      </c>
      <c r="B24" s="18">
        <v>65936.877975624302</v>
      </c>
      <c r="C24" s="18">
        <v>54190.015545689435</v>
      </c>
      <c r="D24" s="18">
        <v>61681.612062242792</v>
      </c>
    </row>
    <row r="25" spans="1:4" x14ac:dyDescent="0.2">
      <c r="A25" s="57" t="s">
        <v>68</v>
      </c>
      <c r="B25" s="18">
        <v>131704.72797695117</v>
      </c>
      <c r="C25" s="18">
        <v>145336.78106886282</v>
      </c>
      <c r="D25" s="18">
        <v>150429.30912304678</v>
      </c>
    </row>
    <row r="26" spans="1:4" x14ac:dyDescent="0.2">
      <c r="A26" s="57" t="s">
        <v>67</v>
      </c>
      <c r="B26" s="18">
        <v>92055.512211305366</v>
      </c>
      <c r="C26" s="18">
        <v>88453.835612679541</v>
      </c>
      <c r="D26" s="18">
        <v>87870.22396546822</v>
      </c>
    </row>
    <row r="27" spans="1:4" x14ac:dyDescent="0.2">
      <c r="A27" s="57" t="s">
        <v>66</v>
      </c>
      <c r="B27" s="18">
        <v>27567.884310861584</v>
      </c>
      <c r="C27" s="18">
        <v>27973.270958130444</v>
      </c>
      <c r="D27" s="18">
        <v>30973.483424126483</v>
      </c>
    </row>
    <row r="28" spans="1:4" x14ac:dyDescent="0.2">
      <c r="A28" s="57" t="s">
        <v>65</v>
      </c>
      <c r="B28" s="18">
        <v>4265.0782714305806</v>
      </c>
      <c r="C28" s="18">
        <v>4872.6383229109906</v>
      </c>
      <c r="D28" s="18">
        <v>4879.8524252155212</v>
      </c>
    </row>
    <row r="29" spans="1:4" x14ac:dyDescent="0.2">
      <c r="A29" s="57" t="s">
        <v>64</v>
      </c>
      <c r="B29" s="18">
        <v>31486.448702393784</v>
      </c>
      <c r="C29" s="18">
        <v>25909.547636374853</v>
      </c>
      <c r="D29" s="18">
        <v>22317.672510191573</v>
      </c>
    </row>
    <row r="30" spans="1:4" x14ac:dyDescent="0.2">
      <c r="A30" s="57" t="s">
        <v>63</v>
      </c>
      <c r="B30" s="18">
        <v>22935.02373571106</v>
      </c>
      <c r="C30" s="18">
        <v>27490.293182796449</v>
      </c>
      <c r="D30" s="18">
        <v>22257.855323245727</v>
      </c>
    </row>
    <row r="31" spans="1:4" x14ac:dyDescent="0.2">
      <c r="A31" s="57" t="s">
        <v>62</v>
      </c>
      <c r="B31" s="18">
        <v>124989.02019151064</v>
      </c>
      <c r="C31" s="18">
        <v>147748.43238962459</v>
      </c>
      <c r="D31" s="18">
        <v>146294.24686494487</v>
      </c>
    </row>
    <row r="32" spans="1:4" x14ac:dyDescent="0.2">
      <c r="A32" s="57" t="s">
        <v>61</v>
      </c>
      <c r="B32" s="18">
        <v>16113.563102721302</v>
      </c>
      <c r="C32" s="18">
        <v>18686.929531762336</v>
      </c>
      <c r="D32" s="18">
        <v>19217.478359343608</v>
      </c>
    </row>
    <row r="33" spans="1:4" x14ac:dyDescent="0.2">
      <c r="A33" s="57" t="s">
        <v>60</v>
      </c>
      <c r="B33" s="18">
        <v>53512.900227152662</v>
      </c>
      <c r="C33" s="18">
        <v>48116.191691456268</v>
      </c>
      <c r="D33" s="18">
        <v>49683.136482271533</v>
      </c>
    </row>
    <row r="34" spans="1:4" x14ac:dyDescent="0.2">
      <c r="A34" s="57" t="s">
        <v>59</v>
      </c>
      <c r="B34" s="18">
        <v>25886.061683029955</v>
      </c>
      <c r="C34" s="18">
        <v>24113.088259382406</v>
      </c>
      <c r="D34" s="18">
        <v>26020.332358131087</v>
      </c>
    </row>
    <row r="35" spans="1:4" x14ac:dyDescent="0.2">
      <c r="A35" s="57" t="s">
        <v>58</v>
      </c>
      <c r="B35" s="18">
        <v>86107.302833072958</v>
      </c>
      <c r="C35" s="18">
        <v>102415.54259886133</v>
      </c>
      <c r="D35" s="18">
        <v>103427.04865740832</v>
      </c>
    </row>
    <row r="36" spans="1:4" x14ac:dyDescent="0.2">
      <c r="A36" s="57" t="s">
        <v>57</v>
      </c>
      <c r="B36" s="18">
        <v>1267400.7001997174</v>
      </c>
      <c r="C36" s="18">
        <v>1358797.6029971372</v>
      </c>
      <c r="D36" s="18">
        <v>1438896.8175103113</v>
      </c>
    </row>
    <row r="37" spans="1:4" x14ac:dyDescent="0.2">
      <c r="A37" s="57" t="s">
        <v>56</v>
      </c>
      <c r="B37" s="18">
        <v>408606.17823829327</v>
      </c>
      <c r="C37" s="18">
        <v>421038.99780077545</v>
      </c>
      <c r="D37" s="18">
        <v>449408.30169172108</v>
      </c>
    </row>
    <row r="38" spans="1:4" x14ac:dyDescent="0.2">
      <c r="A38" s="58" t="s">
        <v>33</v>
      </c>
      <c r="B38" s="9">
        <v>7023387.278552331</v>
      </c>
      <c r="C38" s="9">
        <v>7200059.5853428766</v>
      </c>
      <c r="D38" s="9">
        <v>7677577.4436964244</v>
      </c>
    </row>
    <row r="39" spans="1:4" x14ac:dyDescent="0.2">
      <c r="A39" s="57" t="s">
        <v>55</v>
      </c>
      <c r="B39" s="18">
        <v>422945.39403085894</v>
      </c>
      <c r="C39" s="18">
        <v>386593.02392164071</v>
      </c>
      <c r="D39" s="18">
        <v>300517.49524366646</v>
      </c>
    </row>
    <row r="40" spans="1:4" x14ac:dyDescent="0.2">
      <c r="A40" s="57" t="s">
        <v>54</v>
      </c>
      <c r="B40" s="18">
        <v>206265.91278620882</v>
      </c>
      <c r="C40" s="18">
        <v>145936.14662463049</v>
      </c>
      <c r="D40" s="18">
        <v>144035.97522416641</v>
      </c>
    </row>
    <row r="41" spans="1:4" x14ac:dyDescent="0.2">
      <c r="A41" s="57" t="s">
        <v>53</v>
      </c>
      <c r="B41" s="18">
        <v>21055.824492094798</v>
      </c>
      <c r="C41" s="18">
        <v>16307.372792006219</v>
      </c>
      <c r="D41" s="18">
        <v>9555.3650997132609</v>
      </c>
    </row>
    <row r="42" spans="1:4" x14ac:dyDescent="0.2">
      <c r="A42" s="57" t="s">
        <v>52</v>
      </c>
      <c r="B42" s="18">
        <v>285089.59013850457</v>
      </c>
      <c r="C42" s="18">
        <v>344485.87131884601</v>
      </c>
      <c r="D42" s="18">
        <v>352335.72073602816</v>
      </c>
    </row>
    <row r="43" spans="1:4" ht="22.5" x14ac:dyDescent="0.2">
      <c r="A43" s="56" t="s">
        <v>51</v>
      </c>
      <c r="B43" s="9">
        <v>935356.72144766711</v>
      </c>
      <c r="C43" s="9">
        <v>893322.41465712339</v>
      </c>
      <c r="D43" s="9">
        <v>806444.55630357435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Tartalom</vt:lpstr>
      <vt:lpstr>5.4.1.</vt:lpstr>
      <vt:lpstr>5.4.2.</vt:lpstr>
      <vt:lpstr>5.4.3.</vt:lpstr>
      <vt:lpstr>5.4.4.</vt:lpstr>
      <vt:lpstr>5.4.5.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2025-02-06T15:40:04Z</dcterms:created>
  <dcterms:modified xsi:type="dcterms:W3CDTF">2025-02-06T15:40:45Z</dcterms:modified>
</cp:coreProperties>
</file>