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comments20.xml" ContentType="application/vnd.openxmlformats-officedocument.spreadsheetml.comments+xml"/>
  <Override PartName="/xl/comments21.xml" ContentType="application/vnd.openxmlformats-officedocument.spreadsheetml.comments+xml"/>
  <Override PartName="/xl/comments22.xml" ContentType="application/vnd.openxmlformats-officedocument.spreadsheetml.comments+xml"/>
  <Override PartName="/xl/comments2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filterPrivacy="1" defaultThemeVersion="166925"/>
  <xr:revisionPtr revIDLastSave="0" documentId="13_ncr:1_{1F312B00-4E4F-447A-AEA7-4B45973777C5}" xr6:coauthVersionLast="36" xr6:coauthVersionMax="36" xr10:uidLastSave="{00000000-0000-0000-0000-000000000000}"/>
  <bookViews>
    <workbookView xWindow="0" yWindow="0" windowWidth="28800" windowHeight="13425" xr2:uid="{B62075BF-FA83-42A7-BF65-734C80B4101B}"/>
  </bookViews>
  <sheets>
    <sheet name="Table of Contents" sheetId="39" r:id="rId1"/>
    <sheet name="1.1." sheetId="2" r:id="rId2"/>
    <sheet name="1.2." sheetId="3" r:id="rId3"/>
    <sheet name="1.3." sheetId="4" r:id="rId4"/>
    <sheet name="1.4." sheetId="5" r:id="rId5"/>
    <sheet name="1.5." sheetId="6" r:id="rId6"/>
    <sheet name="1.6." sheetId="7" r:id="rId7"/>
    <sheet name="1.7." sheetId="8" r:id="rId8"/>
    <sheet name="1.8." sheetId="9" r:id="rId9"/>
    <sheet name="1.9." sheetId="10" r:id="rId10"/>
    <sheet name="1.10." sheetId="11" r:id="rId11"/>
    <sheet name="1.11." sheetId="12" r:id="rId12"/>
    <sheet name="1.12." sheetId="13" r:id="rId13"/>
    <sheet name="1.13." sheetId="14" r:id="rId14"/>
    <sheet name="1.14." sheetId="15" r:id="rId15"/>
    <sheet name="1.15." sheetId="16" r:id="rId16"/>
    <sheet name="1.16." sheetId="17" r:id="rId17"/>
    <sheet name="1.17." sheetId="18" r:id="rId18"/>
    <sheet name="1.18." sheetId="19" r:id="rId19"/>
    <sheet name="1.19." sheetId="20" r:id="rId20"/>
    <sheet name="1.20." sheetId="21" r:id="rId21"/>
    <sheet name="1.21." sheetId="22" r:id="rId22"/>
    <sheet name="1.22." sheetId="23" r:id="rId23"/>
    <sheet name="1.23." sheetId="24" r:id="rId24"/>
    <sheet name="1.24." sheetId="25" r:id="rId25"/>
    <sheet name="1.25." sheetId="26" r:id="rId26"/>
    <sheet name="1.26." sheetId="27" r:id="rId27"/>
    <sheet name="1.27." sheetId="28" r:id="rId28"/>
    <sheet name="1.28." sheetId="29" r:id="rId29"/>
    <sheet name="1.29." sheetId="30" r:id="rId30"/>
    <sheet name="1.30." sheetId="31" r:id="rId31"/>
    <sheet name="1.31." sheetId="32" r:id="rId32"/>
    <sheet name="1.32." sheetId="33" r:id="rId33"/>
    <sheet name="1.33." sheetId="34" r:id="rId34"/>
    <sheet name="1.34." sheetId="35" r:id="rId35"/>
    <sheet name="1.35." sheetId="36" r:id="rId36"/>
    <sheet name="1.36." sheetId="37" r:id="rId37"/>
    <sheet name="1.37." sheetId="38" r:id="rId38"/>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4" i="37" l="1"/>
  <c r="C35" i="35"/>
  <c r="G35" i="35"/>
  <c r="C35" i="34"/>
  <c r="K35" i="34"/>
  <c r="D35" i="33"/>
  <c r="E35" i="33"/>
  <c r="L35" i="33"/>
  <c r="M35" i="33"/>
  <c r="C20" i="27"/>
  <c r="D20" i="27"/>
  <c r="C33" i="27"/>
  <c r="C35" i="27" s="1"/>
  <c r="C37" i="27" s="1"/>
  <c r="D33" i="27"/>
  <c r="B35" i="27"/>
  <c r="D35" i="27"/>
  <c r="D37" i="27" s="1"/>
  <c r="E35" i="27"/>
  <c r="F35" i="27"/>
  <c r="G35" i="27"/>
  <c r="H35" i="27"/>
  <c r="I35" i="27"/>
  <c r="B37" i="27"/>
  <c r="E37" i="27"/>
  <c r="F37" i="27"/>
  <c r="G37" i="27"/>
  <c r="H37" i="27"/>
  <c r="I37" i="27"/>
  <c r="D19" i="26"/>
  <c r="D32" i="26"/>
  <c r="B36" i="26"/>
  <c r="C36" i="26"/>
  <c r="D36" i="26"/>
  <c r="B6" i="24"/>
  <c r="B10" i="24"/>
  <c r="B19" i="24" s="1"/>
  <c r="B14" i="24"/>
  <c r="B18" i="24"/>
  <c r="B23" i="24"/>
  <c r="B32" i="24" s="1"/>
  <c r="B27" i="24"/>
  <c r="B31" i="24"/>
  <c r="B36" i="24"/>
  <c r="C35" i="18"/>
  <c r="B35" i="16"/>
  <c r="C35" i="16"/>
  <c r="C35" i="12"/>
  <c r="D35" i="12"/>
  <c r="E35" i="12"/>
  <c r="C35" i="11"/>
  <c r="D35" i="11"/>
  <c r="E35" i="11"/>
  <c r="K35" i="11"/>
  <c r="L35" i="11"/>
  <c r="M35"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82B64E27-B041-4270-9302-FD777DAB75B4}">
      <text>
        <r>
          <rPr>
            <sz val="8"/>
            <color indexed="81"/>
            <rFont val="Tahoma"/>
            <family val="2"/>
            <charset val="238"/>
          </rPr>
          <t>According to the administrative division on 1st January 2012.</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0EE72064-5CE0-42E2-825E-7B9B16CE9573}">
      <text>
        <r>
          <rPr>
            <sz val="8"/>
            <color indexed="81"/>
            <rFont val="Tahoma"/>
            <family val="2"/>
            <charset val="238"/>
          </rPr>
          <t>In 1990 local family doctor, from 1991 General Practitioner.</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4EAF54F1-19D5-4F56-AB7B-D5D032D33452}">
      <text>
        <r>
          <rPr>
            <sz val="8"/>
            <color indexed="81"/>
            <rFont val="Tahoma"/>
            <family val="2"/>
            <charset val="238"/>
          </rPr>
          <t>Without hospitals belonging until 1992 to the Ministry of Defense, Ministry of Interior and Ministry of Justice, and since 1993 to the present Ministry of Public Administration and Justice.</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B2" authorId="0" shapeId="0" xr:uid="{04E4466A-7F29-407A-AFA2-E01C4E38DDAA}">
      <text>
        <r>
          <rPr>
            <sz val="8"/>
            <color indexed="81"/>
            <rFont val="Tahoma"/>
            <family val="2"/>
            <charset val="238"/>
          </rPr>
          <t>Before 2012 the term "Beneficiaries of pensions, pension-type benefits" was in use.</t>
        </r>
      </text>
    </comment>
    <comment ref="F2" authorId="0" shapeId="0" xr:uid="{2E796665-431F-4B47-904A-EE9CC9257377}">
      <text>
        <r>
          <rPr>
            <sz val="8"/>
            <color indexed="81"/>
            <rFont val="Tahoma"/>
            <family val="2"/>
            <charset val="238"/>
          </rPr>
          <t>31st May.</t>
        </r>
      </text>
    </comment>
    <comment ref="B3" authorId="0" shapeId="0" xr:uid="{7F8FA45D-571C-4F03-B977-319AEC54B1B1}">
      <text>
        <r>
          <rPr>
            <sz val="8"/>
            <color indexed="81"/>
            <rFont val="Tahoma"/>
            <family val="2"/>
            <charset val="238"/>
          </rPr>
          <t>Including those pensions, retirement provisions paid abroad.</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A57A02CE-EC76-41C8-956D-4A969E0FBD83}">
      <text>
        <r>
          <rPr>
            <sz val="8"/>
            <color indexed="81"/>
            <rFont val="Tahoma"/>
            <family val="2"/>
            <charset val="238"/>
          </rPr>
          <t>By place of training.</t>
        </r>
      </text>
    </comment>
    <comment ref="B2" authorId="0" shapeId="0" xr:uid="{22F6B046-6725-47D8-9E37-B788DB8CFDE5}">
      <text>
        <r>
          <rPr>
            <sz val="8"/>
            <color indexed="81"/>
            <rFont val="Arial"/>
            <family val="2"/>
            <charset val="238"/>
          </rPr>
          <t>Including sections and places of training placed out.</t>
        </r>
      </text>
    </comment>
    <comment ref="F2" authorId="0" shapeId="0" xr:uid="{EC55D893-EB83-4855-A956-9E5CEADD52A9}">
      <text>
        <r>
          <rPr>
            <sz val="8"/>
            <color indexed="8"/>
            <rFont val="Arial"/>
            <family val="2"/>
            <charset val="238"/>
          </rPr>
          <t>Students in undergraduate and postgraduate training, including students in university and college level education and in undivided training.</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B2" authorId="0" shapeId="0" xr:uid="{B3E2859F-8266-476E-B518-3934ACB4A29D}">
      <text>
        <r>
          <rPr>
            <sz val="8"/>
            <color indexed="81"/>
            <rFont val="Tahoma"/>
            <family val="2"/>
            <charset val="238"/>
          </rPr>
          <t>Including cases with non-detectable place of perpetration and those discovered abroad.</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1A5239E2-C0AC-4C3D-B152-3506B47C3637}">
      <text>
        <r>
          <rPr>
            <sz val="8"/>
            <color indexed="81"/>
            <rFont val="Tahoma"/>
            <family val="2"/>
            <charset val="238"/>
          </rPr>
          <t>Data up to 2010 according to GFO'02, for 2011 according to GFO'11.</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F33" authorId="0" shapeId="0" xr:uid="{410C97A3-0956-4CC3-9A6E-3679264E78BE}">
      <text>
        <r>
          <rPr>
            <sz val="8"/>
            <color indexed="81"/>
            <rFont val="Tahoma"/>
            <family val="2"/>
            <charset val="238"/>
          </rPr>
          <t>Not allocated FDI included.</t>
        </r>
      </text>
    </comment>
    <comment ref="G33" authorId="0" shapeId="0" xr:uid="{4F43D9A6-832E-4E60-A69B-2EA9323D8FF2}">
      <text>
        <r>
          <rPr>
            <sz val="8"/>
            <color indexed="81"/>
            <rFont val="Tahoma"/>
            <family val="2"/>
            <charset val="238"/>
          </rPr>
          <t>Not allocated FDI included.</t>
        </r>
      </text>
    </comment>
    <comment ref="H33" authorId="0" shapeId="0" xr:uid="{E87E6937-AC4B-46E3-91A0-090FB34C2B37}">
      <text>
        <r>
          <rPr>
            <sz val="8"/>
            <color indexed="81"/>
            <rFont val="Tahoma"/>
            <family val="2"/>
            <charset val="238"/>
          </rPr>
          <t>Not allocated FDI included.</t>
        </r>
      </text>
    </comment>
    <comment ref="I33" authorId="0" shapeId="0" xr:uid="{818AB0F8-F11B-496C-87B1-D32DE8F9E9B5}">
      <text>
        <r>
          <rPr>
            <sz val="8"/>
            <color indexed="81"/>
            <rFont val="Tahoma"/>
            <family val="2"/>
            <charset val="238"/>
          </rPr>
          <t>Not allocated FDI included.</t>
        </r>
      </text>
    </comment>
  </commentList>
</comments>
</file>

<file path=xl/comments17.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4EEB1765-AF67-46F6-B5B7-5EBBFC576102}">
      <text>
        <r>
          <rPr>
            <sz val="8"/>
            <color indexed="81"/>
            <rFont val="Arial"/>
            <family val="2"/>
            <charset val="238"/>
          </rPr>
          <t>Data by local units of enterprises with more than 4 employees.</t>
        </r>
      </text>
    </comment>
  </commentList>
</comments>
</file>

<file path=xl/comments18.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751EF314-D061-484A-8919-A31FB4D549AB}">
      <text>
        <r>
          <rPr>
            <sz val="8"/>
            <color indexed="8"/>
            <rFont val="Tahoma"/>
            <family val="2"/>
            <charset val="238"/>
          </rPr>
          <t>With motor trade shops.</t>
        </r>
        <r>
          <rPr>
            <sz val="8"/>
            <color indexed="81"/>
            <rFont val="Tahoma"/>
            <family val="2"/>
            <charset val="238"/>
          </rPr>
          <t xml:space="preserve">
</t>
        </r>
      </text>
    </comment>
    <comment ref="C3" authorId="0" shapeId="0" xr:uid="{D2EA5B4B-3915-4EA1-82E5-C5434986E872}">
      <text>
        <r>
          <rPr>
            <sz val="8"/>
            <color indexed="81"/>
            <rFont val="Tahoma"/>
            <family val="2"/>
            <charset val="238"/>
          </rPr>
          <t>On 30</t>
        </r>
        <r>
          <rPr>
            <vertAlign val="superscript"/>
            <sz val="8"/>
            <color indexed="81"/>
            <rFont val="Tahoma"/>
            <family val="2"/>
            <charset val="238"/>
          </rPr>
          <t>th</t>
        </r>
        <r>
          <rPr>
            <sz val="8"/>
            <color indexed="81"/>
            <rFont val="Tahoma"/>
            <family val="2"/>
            <charset val="238"/>
          </rPr>
          <t xml:space="preserve"> June.</t>
        </r>
      </text>
    </comment>
    <comment ref="G3" authorId="0" shapeId="0" xr:uid="{0397F87A-DD4E-4B25-9980-E6FD1DA6FF87}">
      <text>
        <r>
          <rPr>
            <sz val="8"/>
            <color indexed="81"/>
            <rFont val="Tahoma"/>
            <family val="2"/>
            <charset val="238"/>
          </rPr>
          <t>On 30</t>
        </r>
        <r>
          <rPr>
            <vertAlign val="superscript"/>
            <sz val="8"/>
            <color indexed="81"/>
            <rFont val="Tahoma"/>
            <family val="2"/>
            <charset val="238"/>
          </rPr>
          <t>th</t>
        </r>
        <r>
          <rPr>
            <sz val="8"/>
            <color indexed="81"/>
            <rFont val="Tahoma"/>
            <family val="2"/>
            <charset val="238"/>
          </rPr>
          <t xml:space="preserve"> June.</t>
        </r>
      </text>
    </comment>
    <comment ref="K3" authorId="0" shapeId="0" xr:uid="{FC9B4A57-969F-469C-85E7-ED46353146DE}">
      <text>
        <r>
          <rPr>
            <sz val="8"/>
            <color indexed="81"/>
            <rFont val="Tahoma"/>
            <family val="2"/>
            <charset val="238"/>
          </rPr>
          <t>On 30</t>
        </r>
        <r>
          <rPr>
            <vertAlign val="superscript"/>
            <sz val="8"/>
            <color indexed="81"/>
            <rFont val="Tahoma"/>
            <family val="2"/>
            <charset val="238"/>
          </rPr>
          <t>th</t>
        </r>
        <r>
          <rPr>
            <sz val="8"/>
            <color indexed="81"/>
            <rFont val="Tahoma"/>
            <family val="2"/>
            <charset val="238"/>
          </rPr>
          <t xml:space="preserve"> June.</t>
        </r>
      </text>
    </comment>
    <comment ref="O3" authorId="0" shapeId="0" xr:uid="{03341726-7726-40A5-8A95-CFBEB24C161E}">
      <text>
        <r>
          <rPr>
            <sz val="8"/>
            <color indexed="81"/>
            <rFont val="Tahoma"/>
            <family val="2"/>
            <charset val="238"/>
          </rPr>
          <t>On 30</t>
        </r>
        <r>
          <rPr>
            <vertAlign val="superscript"/>
            <sz val="8"/>
            <color indexed="81"/>
            <rFont val="Tahoma"/>
            <family val="2"/>
            <charset val="238"/>
          </rPr>
          <t>th</t>
        </r>
        <r>
          <rPr>
            <sz val="8"/>
            <color indexed="81"/>
            <rFont val="Tahoma"/>
            <family val="2"/>
            <charset val="238"/>
          </rPr>
          <t xml:space="preserve"> June.</t>
        </r>
      </text>
    </comment>
  </commentList>
</comments>
</file>

<file path=xl/comments19.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C3" authorId="0" shapeId="0" xr:uid="{6EEF2B7A-430F-49C7-BD6D-0B2CAC378503}">
      <text>
        <r>
          <rPr>
            <sz val="8"/>
            <color indexed="81"/>
            <rFont val="Tahoma"/>
            <family val="2"/>
            <charset val="238"/>
          </rPr>
          <t>On 30th June.</t>
        </r>
      </text>
    </comment>
    <comment ref="G3" authorId="0" shapeId="0" xr:uid="{3098EA98-5D49-4EB1-87B0-5BDF2A5AF242}">
      <text>
        <r>
          <rPr>
            <sz val="8"/>
            <color indexed="81"/>
            <rFont val="Tahoma"/>
            <family val="2"/>
            <charset val="238"/>
          </rPr>
          <t>On 30th June.</t>
        </r>
      </text>
    </comment>
    <comment ref="K3" authorId="0" shapeId="0" xr:uid="{660F230A-8F99-4078-AF24-D5E939AAB462}">
      <text>
        <r>
          <rPr>
            <sz val="8"/>
            <color indexed="81"/>
            <rFont val="Tahoma"/>
            <family val="2"/>
            <charset val="238"/>
          </rPr>
          <t>On 30th June.</t>
        </r>
      </text>
    </comment>
    <comment ref="O3" authorId="0" shapeId="0" xr:uid="{0521B799-04AD-44D1-BC22-3CE7D779AF78}">
      <text>
        <r>
          <rPr>
            <sz val="8"/>
            <color indexed="81"/>
            <rFont val="Tahoma"/>
            <family val="2"/>
            <charset val="238"/>
          </rPr>
          <t>On 30th June.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F2" authorId="0" shapeId="0" xr:uid="{F827B419-C944-4C5E-9AF8-2B676633E666}">
      <text>
        <r>
          <rPr>
            <sz val="8"/>
            <color indexed="81"/>
            <rFont val="Tahoma"/>
            <family val="2"/>
            <charset val="238"/>
          </rPr>
          <t>1 January.</t>
        </r>
      </text>
    </comment>
  </commentList>
</comments>
</file>

<file path=xl/comments20.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B3" authorId="0" shapeId="0" xr:uid="{11E2D707-6CDF-49EC-BC82-0EF7E3A2C14A}">
      <text>
        <r>
          <rPr>
            <sz val="8"/>
            <color indexed="81"/>
            <rFont val="Tahoma"/>
            <family val="2"/>
            <charset val="238"/>
          </rPr>
          <t>Not including organised room service.</t>
        </r>
      </text>
    </comment>
  </commentList>
</comments>
</file>

<file path=xl/comments21.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33" authorId="0" shapeId="0" xr:uid="{E86395CA-F1F0-4A55-8DCC-B23F5C3788EF}">
      <text>
        <r>
          <rPr>
            <sz val="8"/>
            <color indexed="81"/>
            <rFont val="Tahoma"/>
            <family val="2"/>
            <charset val="238"/>
          </rPr>
          <t>Including data that cannot be broken down territorial units.</t>
        </r>
      </text>
    </comment>
  </commentList>
</comments>
</file>

<file path=xl/comments22.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36819A81-EC3B-457D-8A2A-C419B620FC65}">
      <text>
        <r>
          <rPr>
            <sz val="8"/>
            <color indexed="81"/>
            <rFont val="Tahoma"/>
            <family val="2"/>
            <charset val="238"/>
          </rPr>
          <t>Including road tractors.</t>
        </r>
        <r>
          <rPr>
            <sz val="8"/>
            <color indexed="81"/>
            <rFont val="Tahoma"/>
            <family val="2"/>
            <charset val="238"/>
          </rPr>
          <t xml:space="preserve"> </t>
        </r>
      </text>
    </comment>
    <comment ref="A33" authorId="0" shapeId="0" xr:uid="{6376D158-3A93-4D84-9A1F-644D401A0838}">
      <text>
        <r>
          <rPr>
            <sz val="8"/>
            <color indexed="81"/>
            <rFont val="Tahoma"/>
            <family val="2"/>
            <charset val="238"/>
          </rPr>
          <t>Including data that cannot be broken down territorial units.</t>
        </r>
      </text>
    </comment>
  </commentList>
</comments>
</file>

<file path=xl/comments23.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BBFFC1BE-1023-49E6-9746-A00627BB6C56}">
      <text>
        <r>
          <rPr>
            <sz val="8"/>
            <color indexed="81"/>
            <rFont val="Tahoma"/>
            <family val="2"/>
            <charset val="238"/>
          </rPr>
          <t>Including telecommunication service main lines, ISDN channels and cable tv lines.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33" authorId="0" shapeId="0" xr:uid="{31AC3B75-150A-4D64-B8A8-67F465CB4379}">
      <text>
        <r>
          <rPr>
            <sz val="8"/>
            <color indexed="81"/>
            <rFont val="Tahoma"/>
            <family val="2"/>
            <charset val="238"/>
          </rPr>
          <t>Data of persons with foreign or unknown residence and homeless people are included.</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33" authorId="0" shapeId="0" xr:uid="{E2A0E3AA-32A8-4B03-BEBC-373B9B6AC5D2}">
      <text>
        <r>
          <rPr>
            <sz val="8"/>
            <color indexed="81"/>
            <rFont val="Tahoma"/>
            <family val="2"/>
            <charset val="238"/>
          </rPr>
          <t>Data of persons with foreign or unknown residence and homeless people are included.</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F789158F-D1CF-4BB7-B7BD-2FBD809673A9}">
      <text>
        <r>
          <rPr>
            <sz val="8"/>
            <color indexed="81"/>
            <rFont val="Tahoma"/>
            <family val="2"/>
            <charset val="238"/>
          </rPr>
          <t>Enterprises employing 1 and more persons, budgetary and social security institutions and the designated non-profit organizations. 
Data on 2006 according to the Hungarian Standard Industrial Classification of All Economic Activities, 2003 (TEÁOR'03), from 2009 according to the Hungarian Standard Industrial Classification of All Economic Activities, 2008 (TEÁOR'08).</t>
        </r>
        <r>
          <rPr>
            <i/>
            <sz val="8"/>
            <color indexed="81"/>
            <rFont val="Tahoma"/>
            <family val="2"/>
            <charset val="238"/>
          </rPr>
          <t xml:space="preserve">
Source: annual institutional labour statistical surveys.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968803C9-F0F3-4413-B036-F19D165D2F6A}">
      <text>
        <r>
          <rPr>
            <sz val="8"/>
            <color indexed="8"/>
            <rFont val="Tahoma"/>
            <family val="2"/>
            <charset val="238"/>
          </rPr>
          <t>Enterprises employing at least 5 persons, all the budgetary and social security institutions and the designated non-profit organizations. 
Data on 2006 according to the Hungarian Standard Industrial Classification of All Economic Activities, 2003 (TEÁOR'03), from 2009 according to the Hungarian Standard Industrial Classification of All Economic Activities, 2008 (TEÁOR'08).</t>
        </r>
        <r>
          <rPr>
            <i/>
            <sz val="8"/>
            <color indexed="81"/>
            <rFont val="Tahoma"/>
            <family val="2"/>
            <charset val="238"/>
          </rPr>
          <t xml:space="preserve">
Source: annual institutional labour statistical surveys.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B2F1E0EE-5DE4-43EE-BAE7-83165D3FF7FF}">
      <text>
        <r>
          <rPr>
            <sz val="8"/>
            <color indexed="81"/>
            <rFont val="Arial"/>
            <family val="2"/>
            <charset val="238"/>
          </rPr>
          <t xml:space="preserve">Source: Labour Force 
Survey, HCSO. </t>
        </r>
        <r>
          <rPr>
            <sz val="10"/>
            <color indexed="81"/>
            <rFont val="Tahoma"/>
            <family val="2"/>
            <charset val="238"/>
          </rPr>
          <t xml:space="preserv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9D065955-E5C6-4EDB-B893-8600D6D3BF8A}">
      <text>
        <r>
          <rPr>
            <sz val="8"/>
            <color indexed="81"/>
            <rFont val="Arial"/>
            <family val="2"/>
            <charset val="238"/>
          </rPr>
          <t xml:space="preserve">Source: Labour Force 
Survey, HCSO. </t>
        </r>
        <r>
          <rPr>
            <sz val="10"/>
            <color indexed="81"/>
            <rFont val="Tahoma"/>
            <family val="2"/>
            <charset val="238"/>
          </rPr>
          <t xml:space="preserv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A1" authorId="0" shapeId="0" xr:uid="{E2AC1A79-5F02-40E7-B228-A4C65451E608}">
      <text>
        <r>
          <rPr>
            <sz val="9"/>
            <color indexed="81"/>
            <rFont val="Tahoma"/>
            <family val="2"/>
            <charset val="238"/>
          </rPr>
          <t>Source: public utilities.</t>
        </r>
      </text>
    </comment>
  </commentList>
</comments>
</file>

<file path=xl/sharedStrings.xml><?xml version="1.0" encoding="utf-8"?>
<sst xmlns="http://schemas.openxmlformats.org/spreadsheetml/2006/main" count="1457" uniqueCount="177">
  <si>
    <t>counties</t>
  </si>
  <si>
    <t>Of which:</t>
  </si>
  <si>
    <t>Total</t>
  </si>
  <si>
    <t>Great Plain and North</t>
  </si>
  <si>
    <t>Southern Great Plain</t>
  </si>
  <si>
    <t>Csongrád</t>
  </si>
  <si>
    <t>Békés</t>
  </si>
  <si>
    <t>Bács-Kiskun</t>
  </si>
  <si>
    <t>Northern Great Plain</t>
  </si>
  <si>
    <t>Szabolcs-Szatmár-Bereg</t>
  </si>
  <si>
    <t>Jász-Nagykun-Szolnok</t>
  </si>
  <si>
    <t>Hajdú-Bihar</t>
  </si>
  <si>
    <t>Northern Hungary</t>
  </si>
  <si>
    <t>Nógrád</t>
  </si>
  <si>
    <t>Heves</t>
  </si>
  <si>
    <t>Borsod-Abaúj-Zemplén</t>
  </si>
  <si>
    <t>Transdanubia</t>
  </si>
  <si>
    <t>Southern Transdanubia</t>
  </si>
  <si>
    <t>Tolna</t>
  </si>
  <si>
    <t>Somogy</t>
  </si>
  <si>
    <t>Baranya</t>
  </si>
  <si>
    <t>Western Transdanubia</t>
  </si>
  <si>
    <t>Zala</t>
  </si>
  <si>
    <t>Vas</t>
  </si>
  <si>
    <t>Győr-Moson-Sopron</t>
  </si>
  <si>
    <t>Central Transdanubia</t>
  </si>
  <si>
    <t>Veszprém</t>
  </si>
  <si>
    <t>Komárom-Esztergom</t>
  </si>
  <si>
    <t>Fejér</t>
  </si>
  <si>
    <t>Central Hungary</t>
  </si>
  <si>
    <t>–</t>
  </si>
  <si>
    <t>Pest</t>
  </si>
  <si>
    <t>Budapest</t>
  </si>
  <si>
    <t>villages</t>
  </si>
  <si>
    <t>towns</t>
  </si>
  <si>
    <t>Population growth, 2002–2012, percent of</t>
  </si>
  <si>
    <t>Villages</t>
  </si>
  <si>
    <t>Other towns</t>
  </si>
  <si>
    <t>Capital, towns of county rank</t>
  </si>
  <si>
    <t>County, capital, region</t>
  </si>
  <si>
    <t>1.1. Number of settlements, population growth of towns and villages by administrative status [1st January]</t>
  </si>
  <si>
    <t>1.2. Population, 1st January</t>
  </si>
  <si>
    <t>Ageing index</t>
  </si>
  <si>
    <t>Total dependency ratio</t>
  </si>
  <si>
    <t>Old-age dependency ratio</t>
  </si>
  <si>
    <t>Youth dependency ratio</t>
  </si>
  <si>
    <t>1.3. Dependency ratios, ageing index, 1st January</t>
  </si>
  <si>
    <t>..</t>
  </si>
  <si>
    <t>females</t>
  </si>
  <si>
    <t>males</t>
  </si>
  <si>
    <t>Average age</t>
  </si>
  <si>
    <t>Average life expectancy at birth</t>
  </si>
  <si>
    <t>1.4. Average life expectancy at birth, average age</t>
  </si>
  <si>
    <t>Live births per thousand inhabitants</t>
  </si>
  <si>
    <t>Live births</t>
  </si>
  <si>
    <t>1.5. Live births</t>
  </si>
  <si>
    <t>Deaths per thousand inhabitants</t>
  </si>
  <si>
    <t>Deaths</t>
  </si>
  <si>
    <t>1.6. Deaths</t>
  </si>
  <si>
    <t>Internal net migration per thousand inhabitants</t>
  </si>
  <si>
    <t>Internal net migration</t>
  </si>
  <si>
    <t>1.7. Internal net migration</t>
  </si>
  <si>
    <t>Activities outside the borders of the country</t>
  </si>
  <si>
    <t>Of which: full-time employees</t>
  </si>
  <si>
    <t>Employees</t>
  </si>
  <si>
    <t>1.8. Number of employees</t>
  </si>
  <si>
    <t>Average monthly net earnings</t>
  </si>
  <si>
    <t>Average monthly gross earnings</t>
  </si>
  <si>
    <t>1.9. Earnings of employees [forint]</t>
  </si>
  <si>
    <t>Participation rata, percent</t>
  </si>
  <si>
    <t>Economically active population, thousand persons</t>
  </si>
  <si>
    <t>Employment rata, percent</t>
  </si>
  <si>
    <t>Employed, thousand persons</t>
  </si>
  <si>
    <t>1.10. Economic activity of population aged 15–74</t>
  </si>
  <si>
    <t>Unemployment rate, percent</t>
  </si>
  <si>
    <t>Number of unemployed, thousand persons</t>
  </si>
  <si>
    <t>1.11. Unemployment of population aged 15–74</t>
  </si>
  <si>
    <t>Inhabitants per hundred dwellings</t>
  </si>
  <si>
    <t>Number of dwellings</t>
  </si>
  <si>
    <t>1.12. Dwelling stock, 31st December</t>
  </si>
  <si>
    <t>Dwellings built per ten thousand inhabitants</t>
  </si>
  <si>
    <t>Number of dwellings built</t>
  </si>
  <si>
    <t>1.13. Dwellings built</t>
  </si>
  <si>
    <t>Proportion of dwellings connected to public sewerage network, %</t>
  </si>
  <si>
    <t>Proportion of dwellings connected to public water pipe network, percent</t>
  </si>
  <si>
    <t>1.14. Drinking water and sewerage network, 31st December</t>
  </si>
  <si>
    <t>Inhabitants per General Practitioner and family pediatrist</t>
  </si>
  <si>
    <t>General Practitioners and family pediatrists</t>
  </si>
  <si>
    <t>1.15. Primary health care</t>
  </si>
  <si>
    <t>Hospital beds in use per ten thousand inhabitants</t>
  </si>
  <si>
    <t>Hospital beds in use</t>
  </si>
  <si>
    <t>1.16. Hospitals</t>
  </si>
  <si>
    <t>Number  of victims of accidents per hundred thousand inhabitants</t>
  </si>
  <si>
    <t>Number of accidents</t>
  </si>
  <si>
    <t>1.17. Number of road traffic accidents causing personal injury</t>
  </si>
  <si>
    <t>Infants enrolled in infant nurseries</t>
  </si>
  <si>
    <t>Beneficiaries of pensions, benefits, annuities and other provisions, January</t>
  </si>
  <si>
    <t>1.18. Beneficiaries of pensions, benefits, annuities and other provisions and infants enrolled in infant nurseries [per thousand inhabitants]</t>
  </si>
  <si>
    <t>Kindergarten children per thousand inhabitants</t>
  </si>
  <si>
    <t>Kindergarten places</t>
  </si>
  <si>
    <t>1.19. Kindergartens</t>
  </si>
  <si>
    <t>Full-time students per thousand inhabitants</t>
  </si>
  <si>
    <t>Classrooms</t>
  </si>
  <si>
    <t>1.20. Primary schools</t>
  </si>
  <si>
    <t>1.21. Vocational and special vocational schools</t>
  </si>
  <si>
    <t>1.22. Secondary schools</t>
  </si>
  <si>
    <t>Outside the borders of the country</t>
  </si>
  <si>
    <t>Institutions</t>
  </si>
  <si>
    <t>1.23. Tertiary education</t>
  </si>
  <si>
    <t>Perpetrators per hundred thousand inhabitants</t>
  </si>
  <si>
    <t>Number of crimes</t>
  </si>
  <si>
    <t>1.24. Registered crimes and perpetrators</t>
  </si>
  <si>
    <t>Foreign</t>
  </si>
  <si>
    <t>Registered corporations and unincorporated enterprises per thousand inhabitants</t>
  </si>
  <si>
    <t>Registered corporations and unincorporated enterprises</t>
  </si>
  <si>
    <t>1.25. Number of registered corporations and unincorporated enterprises</t>
  </si>
  <si>
    <t>enterprises</t>
  </si>
  <si>
    <t>Ceased</t>
  </si>
  <si>
    <t>Newly registered</t>
  </si>
  <si>
    <t>1.26. Newly registered enterprises and enterprise deaths</t>
  </si>
  <si>
    <t>Foreign direct investment per enterprise, thousand forints</t>
  </si>
  <si>
    <t>Number of enterprises</t>
  </si>
  <si>
    <t>1.27. Enterprises with foreign direct investment</t>
  </si>
  <si>
    <t>V</t>
  </si>
  <si>
    <t xml:space="preserve">Bács-Kiskun </t>
  </si>
  <si>
    <t>VI</t>
  </si>
  <si>
    <t xml:space="preserve">Hajdú-Bihar </t>
  </si>
  <si>
    <t>VII</t>
  </si>
  <si>
    <t>IV</t>
  </si>
  <si>
    <t>II</t>
  </si>
  <si>
    <t>III</t>
  </si>
  <si>
    <t>I</t>
  </si>
  <si>
    <t>percent of EU-27 average (based on PPS)</t>
  </si>
  <si>
    <t>percent of county average</t>
  </si>
  <si>
    <t>percent of national average</t>
  </si>
  <si>
    <t>thousand forints</t>
  </si>
  <si>
    <t>Order of counties and regions on basis of GDP per capita</t>
  </si>
  <si>
    <t>Gross domestic product per capita</t>
  </si>
  <si>
    <t>1.28. Gross domestic product per capita</t>
  </si>
  <si>
    <t>average</t>
  </si>
  <si>
    <t>2006–2010</t>
  </si>
  <si>
    <t>2001–2005</t>
  </si>
  <si>
    <t>Potatoes</t>
  </si>
  <si>
    <t>Maize</t>
  </si>
  <si>
    <t>Wheat</t>
  </si>
  <si>
    <t>1.29. Yields of selected crops [kilogramme/hectare]</t>
  </si>
  <si>
    <t>Poultry</t>
  </si>
  <si>
    <t>Pigs</t>
  </si>
  <si>
    <t>Cattle</t>
  </si>
  <si>
    <t>1.30. Livestock, 1st December [thousand heads]</t>
  </si>
  <si>
    <t>volume indices, previous year = 100.0</t>
  </si>
  <si>
    <t>per inhabitant, thousand forints</t>
  </si>
  <si>
    <t>value, billion forints</t>
  </si>
  <si>
    <t>Production</t>
  </si>
  <si>
    <t>1.31. Industrial production</t>
  </si>
  <si>
    <t>Retail shops operated by sole proprietors per ten thousand inhabitants</t>
  </si>
  <si>
    <t>Retail shops operated by sole proprietors</t>
  </si>
  <si>
    <t>Retail shops per ten thousand inhabitants</t>
  </si>
  <si>
    <t>Retail shops</t>
  </si>
  <si>
    <t>1.32. Retail shops</t>
  </si>
  <si>
    <t>Catering units per ten thousand inhabitants</t>
  </si>
  <si>
    <t>Operated by sole proprietors</t>
  </si>
  <si>
    <t>Catering units</t>
  </si>
  <si>
    <t>1.33. Catering units</t>
  </si>
  <si>
    <t>Of which: in hotels</t>
  </si>
  <si>
    <t>Bed-places in public accommodation establishments, total</t>
  </si>
  <si>
    <t>1.34. Bed-places in public accommodation establishments (31st July)</t>
  </si>
  <si>
    <t>Catering units per thousand passenger cars</t>
  </si>
  <si>
    <t>Passenger cars</t>
  </si>
  <si>
    <t xml:space="preserve"> </t>
  </si>
  <si>
    <t>1.35. Passenger car stock</t>
  </si>
  <si>
    <t>Lorries and special-purpose motor vehicles</t>
  </si>
  <si>
    <t>1.36. Lorries and special-purpose motor vehicles</t>
  </si>
  <si>
    <t>Telephone main lines per hundred inhabitants</t>
  </si>
  <si>
    <t>Number of telephone main lines</t>
  </si>
  <si>
    <t>1.37. Telephone network</t>
  </si>
  <si>
    <t>Table of Contents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</si>
</sst>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
    <numFmt numFmtId="166" formatCode="0.000"/>
    <numFmt numFmtId="167" formatCode="0_);[Red]\-0_)"/>
    <numFmt numFmtId="168" formatCode="_-* #,##0.0\ _F_t_-;\-* #,##0.0\ _F_t_-;_-* &quot;-&quot;??\ _F_t_-;_-@_-"/>
  </numFmts>
  <fonts count="22" x14ac:knownFonts="1">
    <font>
      <sz val="11"/>
      <color theme="1"/>
      <name val="Calibri"/>
      <family val="2"/>
      <charset val="238"/>
      <scheme val="minor"/>
    </font>
    <font>
      <sz val="8"/>
      <name val="Arial"/>
      <family val="2"/>
      <charset val="238"/>
    </font>
    <font>
      <b/>
      <sz val="8"/>
      <name val="Arial"/>
      <family val="2"/>
      <charset val="238"/>
    </font>
    <font>
      <b/>
      <sz val="8"/>
      <color indexed="8"/>
      <name val="Arial"/>
      <family val="2"/>
      <charset val="238"/>
    </font>
    <font>
      <sz val="8"/>
      <color indexed="8"/>
      <name val="Arial"/>
      <family val="2"/>
      <charset val="238"/>
    </font>
    <font>
      <sz val="8"/>
      <color indexed="17"/>
      <name val="Arial"/>
      <family val="2"/>
      <charset val="238"/>
    </font>
    <font>
      <sz val="8"/>
      <color indexed="81"/>
      <name val="Tahoma"/>
      <family val="2"/>
      <charset val="238"/>
    </font>
    <font>
      <sz val="8"/>
      <color indexed="12"/>
      <name val="Arial"/>
      <family val="2"/>
      <charset val="238"/>
    </font>
    <font>
      <i/>
      <sz val="8"/>
      <color indexed="81"/>
      <name val="Tahoma"/>
      <family val="2"/>
      <charset val="238"/>
    </font>
    <font>
      <sz val="8"/>
      <color indexed="8"/>
      <name val="Tahoma"/>
      <family val="2"/>
      <charset val="238"/>
    </font>
    <font>
      <sz val="8"/>
      <color indexed="81"/>
      <name val="Arial"/>
      <family val="2"/>
      <charset val="238"/>
    </font>
    <font>
      <sz val="10"/>
      <color indexed="81"/>
      <name val="Tahoma"/>
      <family val="2"/>
      <charset val="238"/>
    </font>
    <font>
      <sz val="9"/>
      <color indexed="81"/>
      <name val="Tahoma"/>
      <family val="2"/>
      <charset val="238"/>
    </font>
    <font>
      <sz val="8"/>
      <color indexed="10"/>
      <name val="Arial"/>
      <family val="2"/>
      <charset val="238"/>
    </font>
    <font>
      <b/>
      <sz val="8"/>
      <color indexed="17"/>
      <name val="Arial"/>
      <family val="2"/>
      <charset val="238"/>
    </font>
    <font>
      <b/>
      <sz val="8"/>
      <color indexed="10"/>
      <name val="Arial"/>
      <family val="2"/>
      <charset val="238"/>
    </font>
    <font>
      <sz val="10"/>
      <name val="Times New Roman CE"/>
      <charset val="238"/>
    </font>
    <font>
      <vertAlign val="superscript"/>
      <sz val="8"/>
      <color indexed="81"/>
      <name val="Tahoma"/>
      <family val="2"/>
      <charset val="238"/>
    </font>
    <font>
      <u/>
      <sz val="11"/>
      <color theme="10"/>
      <name val="Calibri"/>
      <family val="2"/>
      <charset val="238"/>
      <scheme val="minor"/>
    </font>
    <font>
      <b/>
      <sz val="10"/>
      <color theme="1"/>
      <name val="Arial"/>
      <family val="2"/>
      <charset val="238"/>
    </font>
    <font>
      <sz val="10"/>
      <color theme="1"/>
      <name val="Arial"/>
      <family val="2"/>
      <charset val="238"/>
    </font>
    <font>
      <u/>
      <sz val="10"/>
      <color theme="10"/>
      <name val="Arial"/>
      <family val="2"/>
      <charset val="238"/>
    </font>
  </fonts>
  <fills count="2">
    <fill>
      <patternFill patternType="none"/>
    </fill>
    <fill>
      <patternFill patternType="gray125"/>
    </fill>
  </fills>
  <borders count="24">
    <border>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right/>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top style="medium">
        <color indexed="64"/>
      </top>
      <bottom/>
      <diagonal/>
    </border>
    <border>
      <left style="thin">
        <color indexed="64"/>
      </left>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top/>
      <bottom style="thin">
        <color indexed="64"/>
      </bottom>
      <diagonal/>
    </border>
    <border>
      <left style="thin">
        <color indexed="64"/>
      </left>
      <right/>
      <top/>
      <bottom/>
      <diagonal/>
    </border>
    <border>
      <left style="thin">
        <color indexed="64"/>
      </left>
      <right style="thin">
        <color indexed="64"/>
      </right>
      <top/>
      <bottom/>
      <diagonal/>
    </border>
  </borders>
  <cellStyleXfs count="3">
    <xf numFmtId="0" fontId="0" fillId="0" borderId="0"/>
    <xf numFmtId="0" fontId="16" fillId="0" borderId="0"/>
    <xf numFmtId="0" fontId="18" fillId="0" borderId="0" applyNumberFormat="0" applyFill="0" applyBorder="0" applyAlignment="0" applyProtection="0"/>
  </cellStyleXfs>
  <cellXfs count="506">
    <xf numFmtId="0" fontId="0" fillId="0" borderId="0" xfId="0"/>
    <xf numFmtId="0" fontId="1" fillId="0" borderId="0" xfId="0" applyFont="1" applyFill="1"/>
    <xf numFmtId="164" fontId="1" fillId="0" borderId="0" xfId="0" applyNumberFormat="1" applyFont="1" applyFill="1" applyAlignment="1">
      <alignment vertical="top"/>
    </xf>
    <xf numFmtId="3" fontId="1" fillId="0" borderId="0" xfId="0" applyNumberFormat="1" applyFont="1" applyFill="1" applyAlignment="1">
      <alignment horizontal="right" vertical="top"/>
    </xf>
    <xf numFmtId="3" fontId="1" fillId="0" borderId="0" xfId="0" applyNumberFormat="1" applyFont="1" applyFill="1" applyAlignment="1">
      <alignment vertical="top"/>
    </xf>
    <xf numFmtId="0" fontId="1" fillId="0" borderId="0" xfId="0" applyFont="1" applyFill="1" applyAlignment="1">
      <alignment horizontal="left" indent="1"/>
    </xf>
    <xf numFmtId="0" fontId="2" fillId="0" borderId="0" xfId="0" applyFont="1" applyFill="1"/>
    <xf numFmtId="164" fontId="2" fillId="0" borderId="0" xfId="0" applyNumberFormat="1" applyFont="1" applyFill="1" applyAlignment="1">
      <alignment vertical="top"/>
    </xf>
    <xf numFmtId="3" fontId="3" fillId="0" borderId="0" xfId="0" applyNumberFormat="1" applyFont="1" applyFill="1" applyAlignment="1">
      <alignment horizontal="right" wrapText="1"/>
    </xf>
    <xf numFmtId="3" fontId="1" fillId="0" borderId="0" xfId="0" applyNumberFormat="1" applyFont="1" applyFill="1" applyAlignment="1">
      <alignment horizontal="center" vertical="top"/>
    </xf>
    <xf numFmtId="3" fontId="2" fillId="0" borderId="0" xfId="0" applyNumberFormat="1" applyFont="1" applyFill="1" applyAlignment="1">
      <alignment horizontal="right" vertical="top"/>
    </xf>
    <xf numFmtId="3" fontId="2" fillId="0" borderId="0" xfId="0" applyNumberFormat="1" applyFont="1" applyAlignment="1">
      <alignment vertical="top"/>
    </xf>
    <xf numFmtId="0" fontId="2" fillId="0" borderId="0" xfId="0" applyFont="1" applyFill="1" applyAlignment="1">
      <alignment horizontal="left" wrapText="1" indent="1"/>
    </xf>
    <xf numFmtId="0" fontId="2" fillId="0" borderId="0" xfId="0" applyFont="1" applyFill="1" applyAlignment="1">
      <alignment vertical="top"/>
    </xf>
    <xf numFmtId="0" fontId="2" fillId="0" borderId="0" xfId="0" applyFont="1" applyFill="1" applyAlignment="1">
      <alignment horizontal="left" wrapText="1" indent="2"/>
    </xf>
    <xf numFmtId="0" fontId="2" fillId="0" borderId="0" xfId="0" applyFont="1" applyAlignment="1">
      <alignment vertical="top"/>
    </xf>
    <xf numFmtId="0" fontId="2" fillId="0" borderId="0" xfId="0" applyFont="1" applyFill="1" applyAlignment="1">
      <alignment horizontal="left" vertical="center" wrapText="1" indent="1"/>
    </xf>
    <xf numFmtId="3" fontId="4" fillId="0" borderId="0" xfId="0" applyNumberFormat="1" applyFont="1" applyFill="1" applyAlignment="1">
      <alignment horizontal="right" wrapText="1"/>
    </xf>
    <xf numFmtId="0" fontId="1" fillId="0" borderId="0" xfId="0" applyFont="1" applyAlignment="1">
      <alignment vertical="top"/>
    </xf>
    <xf numFmtId="3" fontId="1" fillId="0" borderId="0" xfId="0" applyNumberFormat="1" applyFont="1" applyFill="1" applyAlignment="1">
      <alignment horizontal="right"/>
    </xf>
    <xf numFmtId="164" fontId="1" fillId="0" borderId="0" xfId="0" applyNumberFormat="1" applyFont="1" applyFill="1" applyAlignment="1"/>
    <xf numFmtId="3" fontId="1" fillId="0" borderId="0" xfId="0" applyNumberFormat="1" applyFont="1" applyFill="1" applyAlignment="1"/>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0" xfId="0" applyFont="1" applyFill="1" applyBorder="1" applyAlignment="1">
      <alignment vertical="top"/>
    </xf>
    <xf numFmtId="0" fontId="2" fillId="0" borderId="0" xfId="0" applyFont="1" applyFill="1" applyBorder="1" applyAlignment="1">
      <alignment vertical="top"/>
    </xf>
    <xf numFmtId="0" fontId="2" fillId="0" borderId="0" xfId="0" applyFont="1" applyFill="1" applyBorder="1" applyAlignment="1">
      <alignment horizontal="left" vertical="top"/>
    </xf>
    <xf numFmtId="3" fontId="1" fillId="0" borderId="0" xfId="0" applyNumberFormat="1" applyFont="1" applyFill="1"/>
    <xf numFmtId="3" fontId="1" fillId="0" borderId="0" xfId="0" applyNumberFormat="1" applyFont="1" applyFill="1" applyAlignment="1">
      <alignment horizontal="right" vertical="center"/>
    </xf>
    <xf numFmtId="3" fontId="2" fillId="0" borderId="0" xfId="0" applyNumberFormat="1" applyFont="1" applyFill="1" applyAlignment="1">
      <alignment vertical="top"/>
    </xf>
    <xf numFmtId="0" fontId="1" fillId="0" borderId="0" xfId="0" applyFont="1" applyFill="1" applyAlignment="1">
      <alignment wrapText="1"/>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5" fillId="0" borderId="9" xfId="0" applyFont="1" applyFill="1" applyBorder="1" applyAlignment="1">
      <alignment horizontal="center" vertical="center"/>
    </xf>
    <xf numFmtId="0" fontId="1" fillId="0" borderId="11" xfId="0" applyFont="1" applyFill="1" applyBorder="1" applyAlignment="1">
      <alignment horizontal="center" vertical="center" wrapText="1"/>
    </xf>
    <xf numFmtId="0" fontId="1" fillId="0" borderId="12" xfId="0" applyFont="1" applyBorder="1" applyAlignment="1">
      <alignment horizontal="left" vertical="top"/>
    </xf>
    <xf numFmtId="0" fontId="2" fillId="0" borderId="12" xfId="0" applyFont="1" applyFill="1" applyBorder="1" applyAlignment="1">
      <alignment horizontal="left" vertical="top"/>
    </xf>
    <xf numFmtId="0" fontId="1" fillId="0" borderId="0" xfId="0" applyFont="1" applyFill="1" applyAlignment="1">
      <alignment horizontal="right"/>
    </xf>
    <xf numFmtId="0" fontId="1" fillId="0" borderId="0" xfId="0" applyFont="1"/>
    <xf numFmtId="164" fontId="2" fillId="0" borderId="0" xfId="0" applyNumberFormat="1" applyFont="1" applyAlignment="1">
      <alignment vertical="top"/>
    </xf>
    <xf numFmtId="164" fontId="1" fillId="0" borderId="0" xfId="0" applyNumberFormat="1" applyFont="1" applyAlignment="1">
      <alignment vertical="top"/>
    </xf>
    <xf numFmtId="164" fontId="1" fillId="0" borderId="0" xfId="0" applyNumberFormat="1" applyFont="1"/>
    <xf numFmtId="0" fontId="1" fillId="0" borderId="2" xfId="0" applyFont="1" applyFill="1" applyBorder="1" applyAlignment="1">
      <alignment horizontal="center" vertical="center"/>
    </xf>
    <xf numFmtId="0" fontId="1" fillId="0" borderId="1" xfId="0" applyFont="1" applyFill="1" applyBorder="1" applyAlignment="1">
      <alignment horizontal="center" vertical="center"/>
    </xf>
    <xf numFmtId="0" fontId="2" fillId="0" borderId="12" xfId="0" applyFont="1" applyFill="1" applyBorder="1" applyAlignment="1">
      <alignment vertical="top"/>
    </xf>
    <xf numFmtId="164" fontId="1" fillId="0" borderId="0" xfId="0" applyNumberFormat="1" applyFont="1" applyFill="1" applyAlignment="1">
      <alignment vertical="top"/>
    </xf>
    <xf numFmtId="2" fontId="1" fillId="0" borderId="0" xfId="0" applyNumberFormat="1" applyFont="1" applyAlignment="1">
      <alignment vertical="top"/>
    </xf>
    <xf numFmtId="0" fontId="1" fillId="0" borderId="0" xfId="0" applyFont="1" applyAlignment="1">
      <alignment horizontal="right"/>
    </xf>
    <xf numFmtId="164" fontId="3" fillId="0" borderId="0" xfId="0" applyNumberFormat="1" applyFont="1" applyAlignment="1">
      <alignment horizontal="right" vertical="top"/>
    </xf>
    <xf numFmtId="2" fontId="2" fillId="0" borderId="0" xfId="0" applyNumberFormat="1" applyFont="1" applyAlignment="1">
      <alignment vertical="top"/>
    </xf>
    <xf numFmtId="164" fontId="2" fillId="0" borderId="0" xfId="0" applyNumberFormat="1" applyFont="1" applyAlignment="1">
      <alignment vertical="top"/>
    </xf>
    <xf numFmtId="2" fontId="2" fillId="0" borderId="0" xfId="0" applyNumberFormat="1" applyFont="1" applyAlignment="1">
      <alignment vertical="top"/>
    </xf>
    <xf numFmtId="164" fontId="1" fillId="0" borderId="0" xfId="0" applyNumberFormat="1" applyFont="1" applyAlignment="1">
      <alignment vertical="top"/>
    </xf>
    <xf numFmtId="164" fontId="1" fillId="0" borderId="0" xfId="0" applyNumberFormat="1" applyFont="1"/>
    <xf numFmtId="0" fontId="1" fillId="0" borderId="0" xfId="0" applyFont="1" applyFill="1" applyAlignment="1"/>
    <xf numFmtId="164" fontId="1" fillId="0" borderId="0" xfId="0" applyNumberFormat="1" applyFont="1" applyBorder="1"/>
    <xf numFmtId="2" fontId="1" fillId="0" borderId="0" xfId="0" applyNumberFormat="1" applyFont="1"/>
    <xf numFmtId="0" fontId="1" fillId="0" borderId="5" xfId="0" applyFont="1" applyFill="1" applyBorder="1" applyAlignment="1">
      <alignment horizontal="center" vertical="center"/>
    </xf>
    <xf numFmtId="0" fontId="2" fillId="0" borderId="0" xfId="0" applyFont="1" applyFill="1" applyAlignment="1">
      <alignment horizontal="left" vertical="top"/>
    </xf>
    <xf numFmtId="164" fontId="1" fillId="0" borderId="0" xfId="0" applyNumberFormat="1" applyFont="1" applyFill="1"/>
    <xf numFmtId="0" fontId="1" fillId="0" borderId="0" xfId="0" applyFont="1" applyFill="1" applyAlignment="1">
      <alignment vertical="top"/>
    </xf>
    <xf numFmtId="0" fontId="2" fillId="0" borderId="0" xfId="0" applyFont="1" applyFill="1" applyAlignment="1">
      <alignment horizontal="left" vertical="top" wrapText="1"/>
    </xf>
    <xf numFmtId="164" fontId="1" fillId="0" borderId="0" xfId="0" applyNumberFormat="1" applyFont="1" applyFill="1" applyAlignment="1">
      <alignment horizontal="right" vertical="top"/>
    </xf>
    <xf numFmtId="0" fontId="2" fillId="0" borderId="0" xfId="0" applyFont="1" applyFill="1" applyAlignment="1">
      <alignment horizontal="left" vertical="top" wrapText="1" indent="2"/>
    </xf>
    <xf numFmtId="0" fontId="2" fillId="0" borderId="0" xfId="0" applyFont="1" applyFill="1" applyAlignment="1">
      <alignment horizontal="left" vertical="top" wrapText="1" indent="1"/>
    </xf>
    <xf numFmtId="0" fontId="1" fillId="0" borderId="0" xfId="0" applyFont="1" applyFill="1"/>
    <xf numFmtId="164" fontId="1" fillId="0" borderId="0" xfId="0" applyNumberFormat="1" applyFont="1" applyFill="1" applyAlignment="1"/>
    <xf numFmtId="3" fontId="1" fillId="0" borderId="0" xfId="0" applyNumberFormat="1" applyFont="1" applyFill="1" applyAlignment="1"/>
    <xf numFmtId="3" fontId="1" fillId="0" borderId="0" xfId="0" applyNumberFormat="1" applyFont="1" applyFill="1"/>
    <xf numFmtId="164" fontId="2" fillId="0" borderId="0" xfId="0" applyNumberFormat="1" applyFont="1" applyFill="1" applyAlignment="1">
      <alignment horizontal="right" vertical="top"/>
    </xf>
    <xf numFmtId="3" fontId="2" fillId="0" borderId="0" xfId="0" applyNumberFormat="1" applyFont="1" applyFill="1" applyAlignment="1">
      <alignment horizontal="right" vertical="top"/>
    </xf>
    <xf numFmtId="164" fontId="2" fillId="0" borderId="0" xfId="0" applyNumberFormat="1" applyFont="1" applyFill="1" applyAlignment="1">
      <alignment vertical="top"/>
    </xf>
    <xf numFmtId="3" fontId="2" fillId="0" borderId="0" xfId="0" applyNumberFormat="1" applyFont="1" applyFill="1" applyAlignment="1">
      <alignment vertical="top"/>
    </xf>
    <xf numFmtId="164" fontId="1" fillId="0" borderId="0" xfId="0" applyNumberFormat="1" applyFont="1" applyFill="1" applyAlignment="1">
      <alignment vertical="top"/>
    </xf>
    <xf numFmtId="3" fontId="1" fillId="0" borderId="0" xfId="0" applyNumberFormat="1" applyFont="1" applyFill="1" applyAlignment="1">
      <alignment vertical="top"/>
    </xf>
    <xf numFmtId="164" fontId="1" fillId="0" borderId="0" xfId="0" applyNumberFormat="1" applyFont="1" applyFill="1"/>
    <xf numFmtId="0" fontId="1" fillId="0" borderId="5" xfId="0" applyFont="1" applyFill="1" applyBorder="1" applyAlignment="1">
      <alignment horizontal="center" vertical="center"/>
    </xf>
    <xf numFmtId="0" fontId="1" fillId="0" borderId="2" xfId="0" applyFont="1" applyFill="1" applyBorder="1" applyAlignment="1">
      <alignment horizontal="center" vertical="center"/>
    </xf>
    <xf numFmtId="0" fontId="2" fillId="0" borderId="0" xfId="0" applyFont="1" applyFill="1" applyAlignment="1">
      <alignment vertical="top"/>
    </xf>
    <xf numFmtId="0" fontId="1" fillId="0" borderId="0" xfId="0" applyFont="1" applyFill="1" applyAlignment="1">
      <alignment horizontal="left" vertical="top" indent="1"/>
    </xf>
    <xf numFmtId="3" fontId="2" fillId="0" borderId="0" xfId="0" applyNumberFormat="1" applyFont="1" applyFill="1"/>
    <xf numFmtId="3" fontId="2" fillId="0" borderId="0" xfId="0" applyNumberFormat="1" applyFont="1" applyFill="1" applyAlignment="1">
      <alignment horizontal="right" vertical="top"/>
    </xf>
    <xf numFmtId="3" fontId="1" fillId="0" borderId="0" xfId="0" applyNumberFormat="1" applyFont="1" applyFill="1" applyAlignment="1">
      <alignment horizontal="right" vertical="top"/>
    </xf>
    <xf numFmtId="0" fontId="1" fillId="0" borderId="0" xfId="0" applyFont="1" applyFill="1" applyAlignment="1">
      <alignment vertical="top" wrapText="1"/>
    </xf>
    <xf numFmtId="3" fontId="1" fillId="0" borderId="0" xfId="0" applyNumberFormat="1" applyFont="1" applyFill="1" applyAlignment="1">
      <alignment horizontal="right"/>
    </xf>
    <xf numFmtId="0" fontId="7" fillId="0" borderId="5" xfId="0" applyFont="1" applyFill="1" applyBorder="1" applyAlignment="1">
      <alignment horizontal="center" vertical="center"/>
    </xf>
    <xf numFmtId="0" fontId="1" fillId="0" borderId="5" xfId="0" applyFont="1" applyFill="1" applyBorder="1" applyAlignment="1">
      <alignment horizontal="center"/>
    </xf>
    <xf numFmtId="0" fontId="5" fillId="0" borderId="5" xfId="0" applyFont="1" applyFill="1" applyBorder="1" applyAlignment="1">
      <alignment horizontal="center"/>
    </xf>
    <xf numFmtId="0" fontId="7" fillId="0" borderId="5" xfId="0" applyFont="1" applyFill="1" applyBorder="1" applyAlignment="1">
      <alignment horizontal="center"/>
    </xf>
    <xf numFmtId="0" fontId="1" fillId="0" borderId="12" xfId="0" applyFont="1" applyFill="1" applyBorder="1"/>
    <xf numFmtId="0" fontId="1" fillId="0" borderId="0" xfId="0" applyFont="1" applyFill="1"/>
    <xf numFmtId="0" fontId="1" fillId="0" borderId="0" xfId="0" applyFont="1" applyFill="1" applyAlignment="1">
      <alignment horizontal="right"/>
    </xf>
    <xf numFmtId="3" fontId="1" fillId="0" borderId="0" xfId="0" applyNumberFormat="1" applyFont="1" applyFill="1" applyAlignment="1">
      <alignment horizontal="right" vertical="top"/>
    </xf>
    <xf numFmtId="0" fontId="1" fillId="0" borderId="0" xfId="0" applyFont="1" applyFill="1" applyAlignment="1">
      <alignment horizontal="left" indent="2"/>
    </xf>
    <xf numFmtId="3" fontId="4" fillId="0" borderId="0" xfId="0" applyNumberFormat="1" applyFont="1" applyFill="1" applyAlignment="1">
      <alignment horizontal="right" vertical="top"/>
    </xf>
    <xf numFmtId="0" fontId="1" fillId="0" borderId="0" xfId="0" applyFont="1" applyFill="1" applyAlignment="1">
      <alignment vertical="top"/>
    </xf>
    <xf numFmtId="0" fontId="2" fillId="0" borderId="0" xfId="0" applyFont="1" applyFill="1"/>
    <xf numFmtId="3" fontId="2" fillId="0" borderId="0" xfId="0" applyNumberFormat="1" applyFont="1" applyFill="1" applyAlignment="1">
      <alignment horizontal="right" vertical="top"/>
    </xf>
    <xf numFmtId="0" fontId="2" fillId="0" borderId="0" xfId="0" applyFont="1" applyFill="1" applyAlignment="1">
      <alignment horizontal="left" vertical="top" wrapText="1" indent="1"/>
    </xf>
    <xf numFmtId="0" fontId="2" fillId="0" borderId="0" xfId="0" applyFont="1" applyFill="1" applyAlignment="1">
      <alignment horizontal="left" vertical="top" wrapText="1" indent="2"/>
    </xf>
    <xf numFmtId="0" fontId="2" fillId="0" borderId="0" xfId="0" applyFont="1" applyFill="1" applyAlignment="1"/>
    <xf numFmtId="0" fontId="7" fillId="0" borderId="5" xfId="0" applyFont="1" applyFill="1" applyBorder="1" applyAlignment="1">
      <alignment horizontal="center" vertical="center"/>
    </xf>
    <xf numFmtId="0" fontId="1" fillId="0" borderId="5" xfId="0" applyFont="1" applyFill="1" applyBorder="1" applyAlignment="1">
      <alignment horizontal="center" vertical="center"/>
    </xf>
    <xf numFmtId="0" fontId="5" fillId="0" borderId="5" xfId="0" applyFont="1" applyFill="1" applyBorder="1" applyAlignment="1">
      <alignment horizontal="center" vertical="center"/>
    </xf>
    <xf numFmtId="0" fontId="2" fillId="0" borderId="12" xfId="0" applyFont="1" applyFill="1" applyBorder="1"/>
    <xf numFmtId="0" fontId="2" fillId="0" borderId="0" xfId="0" applyFont="1" applyFill="1" applyAlignment="1">
      <alignment horizontal="left" vertical="top"/>
    </xf>
    <xf numFmtId="0" fontId="4" fillId="0" borderId="0" xfId="0" applyFont="1" applyFill="1"/>
    <xf numFmtId="165" fontId="4" fillId="0" borderId="0" xfId="0" applyNumberFormat="1" applyFont="1" applyFill="1" applyAlignment="1">
      <alignment horizontal="right" vertical="top"/>
    </xf>
    <xf numFmtId="0" fontId="1" fillId="0" borderId="0" xfId="0" applyFont="1" applyFill="1" applyAlignment="1">
      <alignment horizontal="left" vertical="top" indent="1"/>
    </xf>
    <xf numFmtId="165" fontId="3" fillId="0" borderId="0" xfId="0" applyNumberFormat="1" applyFont="1" applyFill="1" applyAlignment="1">
      <alignment horizontal="right" vertical="top"/>
    </xf>
    <xf numFmtId="0" fontId="1" fillId="0" borderId="0" xfId="0" applyFont="1" applyFill="1" applyAlignment="1">
      <alignment vertical="top"/>
    </xf>
    <xf numFmtId="0" fontId="3" fillId="0" borderId="0" xfId="0" applyFont="1" applyFill="1"/>
    <xf numFmtId="165" fontId="2" fillId="0" borderId="0" xfId="0" applyNumberFormat="1" applyFont="1" applyFill="1" applyBorder="1" applyAlignment="1">
      <alignment horizontal="right" vertical="top"/>
    </xf>
    <xf numFmtId="0" fontId="2" fillId="0" borderId="0" xfId="0" applyFont="1" applyFill="1" applyAlignment="1">
      <alignment horizontal="left" vertical="top" wrapText="1" indent="1"/>
    </xf>
    <xf numFmtId="0" fontId="2" fillId="0" borderId="0" xfId="0" applyFont="1" applyFill="1" applyAlignment="1">
      <alignment horizontal="left" vertical="top" wrapText="1" indent="2"/>
    </xf>
    <xf numFmtId="0" fontId="4" fillId="0" borderId="0" xfId="0" applyFont="1" applyFill="1" applyAlignment="1">
      <alignment vertical="center"/>
    </xf>
    <xf numFmtId="165" fontId="1" fillId="0" borderId="0" xfId="0" applyNumberFormat="1" applyFont="1" applyFill="1" applyBorder="1" applyAlignment="1">
      <alignment horizontal="right" vertical="top"/>
    </xf>
    <xf numFmtId="0" fontId="1" fillId="0" borderId="0" xfId="0" applyFont="1" applyFill="1"/>
    <xf numFmtId="0" fontId="4" fillId="0" borderId="5" xfId="0" applyFont="1" applyFill="1" applyBorder="1" applyAlignment="1">
      <alignment horizontal="center" vertical="top"/>
    </xf>
    <xf numFmtId="0" fontId="4" fillId="0" borderId="5" xfId="0" applyFont="1" applyFill="1" applyBorder="1" applyAlignment="1">
      <alignment horizontal="center" vertical="center"/>
    </xf>
    <xf numFmtId="0" fontId="4" fillId="0" borderId="19" xfId="0" applyFont="1" applyFill="1" applyBorder="1" applyAlignment="1">
      <alignment horizontal="center" vertical="top"/>
    </xf>
    <xf numFmtId="0" fontId="4" fillId="0" borderId="2" xfId="0" applyFont="1" applyFill="1" applyBorder="1" applyAlignment="1">
      <alignment horizontal="center" vertical="top"/>
    </xf>
    <xf numFmtId="0" fontId="4" fillId="0" borderId="2" xfId="0" applyFont="1" applyFill="1" applyBorder="1" applyAlignment="1">
      <alignment horizontal="center" vertical="center"/>
    </xf>
    <xf numFmtId="0" fontId="4" fillId="0" borderId="19" xfId="0" applyFont="1" applyFill="1" applyBorder="1" applyAlignment="1">
      <alignment horizontal="center" vertical="center"/>
    </xf>
    <xf numFmtId="0" fontId="3" fillId="0" borderId="0" xfId="0" applyFont="1" applyFill="1" applyBorder="1"/>
    <xf numFmtId="0" fontId="3" fillId="0" borderId="0" xfId="0" applyFont="1" applyFill="1" applyAlignment="1">
      <alignment vertical="top"/>
    </xf>
    <xf numFmtId="0" fontId="3" fillId="0" borderId="0" xfId="0" applyFont="1" applyFill="1" applyAlignment="1">
      <alignment horizontal="left" vertical="top"/>
    </xf>
    <xf numFmtId="0" fontId="1" fillId="0" borderId="0" xfId="0" applyFont="1" applyFill="1"/>
    <xf numFmtId="0" fontId="4" fillId="0" borderId="0" xfId="0" applyFont="1" applyFill="1"/>
    <xf numFmtId="165" fontId="4" fillId="0" borderId="0" xfId="0" applyNumberFormat="1" applyFont="1" applyFill="1" applyAlignment="1">
      <alignment horizontal="right" vertical="top"/>
    </xf>
    <xf numFmtId="0" fontId="1" fillId="0" borderId="0" xfId="0" applyFont="1" applyFill="1" applyAlignment="1">
      <alignment horizontal="left" vertical="top" indent="1"/>
    </xf>
    <xf numFmtId="165" fontId="1" fillId="0" borderId="0" xfId="0" applyNumberFormat="1" applyFont="1" applyFill="1" applyAlignment="1">
      <alignment horizontal="right" vertical="top"/>
    </xf>
    <xf numFmtId="165" fontId="1" fillId="0" borderId="0" xfId="0" applyNumberFormat="1" applyFont="1" applyFill="1" applyAlignment="1">
      <alignment horizontal="right" vertical="top"/>
    </xf>
    <xf numFmtId="0" fontId="1" fillId="0" borderId="0" xfId="0" applyFont="1" applyFill="1" applyAlignment="1">
      <alignment vertical="top"/>
    </xf>
    <xf numFmtId="165" fontId="2" fillId="0" borderId="0" xfId="0" applyNumberFormat="1" applyFont="1" applyFill="1" applyAlignment="1">
      <alignment horizontal="right" vertical="top"/>
    </xf>
    <xf numFmtId="165" fontId="2" fillId="0" borderId="0" xfId="0" applyNumberFormat="1" applyFont="1" applyFill="1" applyAlignment="1">
      <alignment horizontal="right" vertical="top"/>
    </xf>
    <xf numFmtId="0" fontId="2" fillId="0" borderId="0" xfId="0" applyFont="1" applyFill="1" applyAlignment="1">
      <alignment horizontal="left" vertical="top" wrapText="1" indent="1"/>
    </xf>
    <xf numFmtId="165" fontId="2" fillId="0" borderId="0" xfId="0" applyNumberFormat="1" applyFont="1" applyFill="1" applyAlignment="1">
      <alignment horizontal="right" vertical="top"/>
    </xf>
    <xf numFmtId="0" fontId="2" fillId="0" borderId="0" xfId="0" applyFont="1" applyFill="1" applyAlignment="1">
      <alignment horizontal="left" vertical="top" wrapText="1" indent="2"/>
    </xf>
    <xf numFmtId="0" fontId="1" fillId="0" borderId="5" xfId="0" applyFont="1" applyFill="1" applyBorder="1" applyAlignment="1">
      <alignment horizontal="center" vertical="center"/>
    </xf>
    <xf numFmtId="0" fontId="4" fillId="0" borderId="19" xfId="0" applyFont="1" applyFill="1" applyBorder="1" applyAlignment="1">
      <alignment horizontal="center"/>
    </xf>
    <xf numFmtId="0" fontId="1" fillId="0" borderId="19" xfId="0" applyFont="1" applyFill="1" applyBorder="1" applyAlignment="1">
      <alignment horizontal="center" vertical="center"/>
    </xf>
    <xf numFmtId="0" fontId="2" fillId="0" borderId="0" xfId="0" applyFont="1" applyFill="1" applyAlignment="1">
      <alignment horizontal="left" vertical="top"/>
    </xf>
    <xf numFmtId="0" fontId="1" fillId="0" borderId="0" xfId="0" applyFont="1" applyFill="1"/>
    <xf numFmtId="0" fontId="1" fillId="0" borderId="0" xfId="0" applyFont="1" applyFill="1" applyAlignment="1">
      <alignment vertical="top"/>
    </xf>
    <xf numFmtId="3" fontId="1" fillId="0" borderId="0" xfId="0" applyNumberFormat="1" applyFont="1" applyFill="1" applyAlignment="1">
      <alignment vertical="top"/>
    </xf>
    <xf numFmtId="0" fontId="1" fillId="0" borderId="0" xfId="0" applyFont="1" applyFill="1" applyAlignment="1">
      <alignment horizontal="left" vertical="top" wrapText="1" indent="1"/>
    </xf>
    <xf numFmtId="0" fontId="2" fillId="0" borderId="0" xfId="0" applyNumberFormat="1" applyFont="1" applyFill="1" applyAlignment="1">
      <alignment horizontal="right" vertical="top" wrapText="1"/>
    </xf>
    <xf numFmtId="3" fontId="2" fillId="0" borderId="0" xfId="0" applyNumberFormat="1" applyFont="1" applyFill="1" applyAlignment="1">
      <alignment vertical="top"/>
    </xf>
    <xf numFmtId="3" fontId="2" fillId="0" borderId="0" xfId="0" applyNumberFormat="1" applyFont="1" applyFill="1" applyAlignment="1">
      <alignment horizontal="right" vertical="top" wrapText="1"/>
    </xf>
    <xf numFmtId="0" fontId="2" fillId="0" borderId="0" xfId="0" applyFont="1" applyFill="1" applyAlignment="1">
      <alignment horizontal="left" vertical="top" wrapText="1" indent="1"/>
    </xf>
    <xf numFmtId="166" fontId="1" fillId="0" borderId="0" xfId="0" applyNumberFormat="1" applyFont="1" applyFill="1" applyAlignment="1">
      <alignment vertical="top"/>
    </xf>
    <xf numFmtId="0" fontId="2" fillId="0" borderId="0" xfId="0" applyFont="1" applyFill="1" applyAlignment="1">
      <alignment horizontal="left" vertical="top" wrapText="1" indent="2"/>
    </xf>
    <xf numFmtId="166" fontId="3" fillId="0" borderId="0" xfId="0" applyNumberFormat="1" applyFont="1" applyAlignment="1">
      <alignment horizontal="center" vertical="top" wrapText="1"/>
    </xf>
    <xf numFmtId="0" fontId="3" fillId="0" borderId="0" xfId="0" applyFont="1" applyAlignment="1">
      <alignment horizontal="center" vertical="top" wrapText="1"/>
    </xf>
    <xf numFmtId="166" fontId="4" fillId="0" borderId="0" xfId="0" applyNumberFormat="1" applyFont="1" applyAlignment="1">
      <alignment horizontal="left" vertical="top" wrapText="1" indent="1"/>
    </xf>
    <xf numFmtId="0" fontId="4" fillId="0" borderId="0" xfId="0" applyFont="1" applyAlignment="1">
      <alignment horizontal="left" vertical="top" wrapText="1" indent="1"/>
    </xf>
    <xf numFmtId="0" fontId="1" fillId="0" borderId="0" xfId="0" applyNumberFormat="1" applyFont="1" applyFill="1" applyAlignment="1">
      <alignment horizontal="right" vertical="top"/>
    </xf>
    <xf numFmtId="3" fontId="1" fillId="0" borderId="0" xfId="0" applyNumberFormat="1" applyFont="1" applyFill="1" applyAlignment="1">
      <alignment horizontal="right" vertical="top"/>
    </xf>
    <xf numFmtId="166" fontId="4" fillId="0" borderId="0" xfId="0" applyNumberFormat="1" applyFont="1" applyAlignment="1">
      <alignment vertical="top" wrapText="1"/>
    </xf>
    <xf numFmtId="0" fontId="4" fillId="0" borderId="0" xfId="0" applyFont="1" applyAlignment="1">
      <alignment vertical="top" wrapText="1"/>
    </xf>
    <xf numFmtId="3" fontId="1" fillId="0" borderId="0" xfId="0" applyNumberFormat="1" applyFont="1" applyFill="1" applyAlignment="1"/>
    <xf numFmtId="3" fontId="1" fillId="0" borderId="0" xfId="0" applyNumberFormat="1" applyFont="1" applyFill="1"/>
    <xf numFmtId="0" fontId="1" fillId="0" borderId="0" xfId="0" applyFont="1" applyFill="1" applyAlignment="1"/>
    <xf numFmtId="0" fontId="1" fillId="0" borderId="5"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19" xfId="0" applyFont="1" applyFill="1" applyBorder="1" applyAlignment="1">
      <alignment horizontal="center" vertical="center"/>
    </xf>
    <xf numFmtId="0" fontId="2" fillId="0" borderId="0" xfId="0" applyFont="1" applyFill="1"/>
    <xf numFmtId="0" fontId="2" fillId="0" borderId="0" xfId="0" applyFont="1" applyFill="1" applyAlignment="1">
      <alignment horizontal="left" vertical="top"/>
    </xf>
    <xf numFmtId="164" fontId="1" fillId="0" borderId="0" xfId="0" applyNumberFormat="1" applyFont="1" applyFill="1" applyAlignment="1">
      <alignment vertical="top"/>
    </xf>
    <xf numFmtId="165" fontId="2" fillId="0" borderId="0" xfId="0" applyNumberFormat="1" applyFont="1" applyFill="1" applyAlignment="1">
      <alignment horizontal="right" vertical="top" wrapText="1"/>
    </xf>
    <xf numFmtId="164" fontId="2" fillId="0" borderId="0" xfId="0" applyNumberFormat="1" applyFont="1" applyAlignment="1">
      <alignment vertical="top"/>
    </xf>
    <xf numFmtId="164" fontId="2" fillId="0" borderId="0" xfId="0" applyNumberFormat="1" applyFont="1" applyFill="1" applyAlignment="1">
      <alignment vertical="top"/>
    </xf>
    <xf numFmtId="165" fontId="2" fillId="0" borderId="0" xfId="0" applyNumberFormat="1" applyFont="1" applyFill="1" applyAlignment="1">
      <alignment vertical="top"/>
    </xf>
    <xf numFmtId="3" fontId="2" fillId="0" borderId="0" xfId="0" applyNumberFormat="1" applyFont="1" applyAlignment="1">
      <alignment vertical="top"/>
    </xf>
    <xf numFmtId="165" fontId="1" fillId="0" borderId="0" xfId="0" applyNumberFormat="1" applyFont="1" applyFill="1" applyAlignment="1">
      <alignment horizontal="right" vertical="top"/>
    </xf>
    <xf numFmtId="164" fontId="1" fillId="0" borderId="0" xfId="0" applyNumberFormat="1" applyFont="1"/>
    <xf numFmtId="3" fontId="1" fillId="0" borderId="0" xfId="0" applyNumberFormat="1" applyFont="1"/>
    <xf numFmtId="165" fontId="1" fillId="0" borderId="0" xfId="0" applyNumberFormat="1" applyFont="1" applyAlignment="1">
      <alignment vertical="top"/>
    </xf>
    <xf numFmtId="164" fontId="1" fillId="0" borderId="0" xfId="0" applyNumberFormat="1" applyFont="1" applyFill="1"/>
    <xf numFmtId="165" fontId="1" fillId="0" borderId="0" xfId="0" applyNumberFormat="1" applyFont="1" applyAlignment="1"/>
    <xf numFmtId="0" fontId="1" fillId="0" borderId="0" xfId="0" applyFont="1" applyFill="1"/>
    <xf numFmtId="0" fontId="1" fillId="0" borderId="0" xfId="0" applyFont="1" applyFill="1" applyAlignment="1">
      <alignment vertical="top"/>
    </xf>
    <xf numFmtId="164" fontId="1" fillId="0" borderId="0" xfId="0" applyNumberFormat="1" applyFont="1" applyFill="1"/>
    <xf numFmtId="164" fontId="1" fillId="0" borderId="0" xfId="0" applyNumberFormat="1" applyFont="1" applyFill="1" applyAlignment="1">
      <alignment vertical="top"/>
    </xf>
    <xf numFmtId="164" fontId="1" fillId="0" borderId="0" xfId="0" applyNumberFormat="1" applyFont="1" applyFill="1" applyAlignment="1">
      <alignment horizontal="right"/>
    </xf>
    <xf numFmtId="0" fontId="1" fillId="0" borderId="0" xfId="0" applyFont="1" applyFill="1" applyAlignment="1">
      <alignment horizontal="left" vertical="top" wrapText="1" indent="1"/>
    </xf>
    <xf numFmtId="165" fontId="2" fillId="0" borderId="0" xfId="0" applyNumberFormat="1" applyFont="1" applyFill="1" applyAlignment="1">
      <alignment horizontal="right" vertical="top" wrapText="1"/>
    </xf>
    <xf numFmtId="164" fontId="2" fillId="0" borderId="0" xfId="0" applyNumberFormat="1" applyFont="1" applyFill="1" applyAlignment="1">
      <alignment vertical="top"/>
    </xf>
    <xf numFmtId="165" fontId="2" fillId="0" borderId="0" xfId="0" applyNumberFormat="1" applyFont="1" applyFill="1" applyBorder="1" applyAlignment="1">
      <alignment horizontal="right" vertical="top" wrapText="1"/>
    </xf>
    <xf numFmtId="0" fontId="2" fillId="0" borderId="0" xfId="0" applyFont="1" applyFill="1" applyAlignment="1">
      <alignment horizontal="left" vertical="top" wrapText="1" indent="1"/>
    </xf>
    <xf numFmtId="0" fontId="2" fillId="0" borderId="0" xfId="0" applyFont="1" applyFill="1" applyAlignment="1">
      <alignment horizontal="left" vertical="top" wrapText="1" indent="2"/>
    </xf>
    <xf numFmtId="165" fontId="2" fillId="0" borderId="0" xfId="0" applyNumberFormat="1" applyFont="1" applyFill="1" applyBorder="1" applyAlignment="1">
      <alignment horizontal="right" vertical="top"/>
    </xf>
    <xf numFmtId="165" fontId="1" fillId="0" borderId="0" xfId="0" applyNumberFormat="1" applyFont="1" applyFill="1" applyAlignment="1">
      <alignment horizontal="right" vertical="top" wrapText="1"/>
    </xf>
    <xf numFmtId="165" fontId="1" fillId="0" borderId="0" xfId="0" applyNumberFormat="1" applyFont="1" applyFill="1" applyBorder="1" applyAlignment="1">
      <alignment horizontal="right" vertical="top"/>
    </xf>
    <xf numFmtId="165" fontId="1" fillId="0" borderId="0" xfId="0" applyNumberFormat="1" applyFont="1" applyFill="1" applyAlignment="1">
      <alignment horizontal="right" vertical="top"/>
    </xf>
    <xf numFmtId="165" fontId="2" fillId="0" borderId="0" xfId="0" applyNumberFormat="1" applyFont="1" applyFill="1" applyAlignment="1">
      <alignment horizontal="right" vertical="top"/>
    </xf>
    <xf numFmtId="164" fontId="1" fillId="0" borderId="0" xfId="0" applyNumberFormat="1" applyFont="1" applyFill="1" applyAlignment="1">
      <alignment horizontal="right"/>
    </xf>
    <xf numFmtId="0" fontId="1" fillId="0" borderId="5" xfId="0" applyFont="1" applyFill="1" applyBorder="1" applyAlignment="1">
      <alignment horizontal="center" vertical="center"/>
    </xf>
    <xf numFmtId="0" fontId="1" fillId="0" borderId="2" xfId="0" applyFont="1" applyFill="1" applyBorder="1" applyAlignment="1">
      <alignment horizontal="center" vertical="center"/>
    </xf>
    <xf numFmtId="0" fontId="2" fillId="0" borderId="0" xfId="0" applyFont="1" applyFill="1" applyAlignment="1">
      <alignment vertical="top"/>
    </xf>
    <xf numFmtId="0" fontId="2" fillId="0" borderId="0" xfId="0" applyFont="1" applyFill="1" applyAlignment="1">
      <alignment horizontal="left" vertical="top"/>
    </xf>
    <xf numFmtId="2" fontId="1" fillId="0" borderId="0" xfId="0" applyNumberFormat="1" applyFont="1" applyFill="1"/>
    <xf numFmtId="3" fontId="1" fillId="0" borderId="0" xfId="0" applyNumberFormat="1" applyFont="1" applyFill="1" applyBorder="1"/>
    <xf numFmtId="0" fontId="1" fillId="0" borderId="0" xfId="0" applyFont="1" applyFill="1" applyAlignment="1">
      <alignment horizontal="left" vertical="top" wrapText="1" indent="1"/>
    </xf>
    <xf numFmtId="3" fontId="1" fillId="0" borderId="0" xfId="0" applyNumberFormat="1" applyFont="1"/>
    <xf numFmtId="3" fontId="2" fillId="0" borderId="0" xfId="0" applyNumberFormat="1" applyFont="1"/>
    <xf numFmtId="3" fontId="2" fillId="0" borderId="0" xfId="0" applyNumberFormat="1" applyFont="1" applyFill="1" applyBorder="1" applyAlignment="1">
      <alignment horizontal="right" vertical="top" wrapText="1"/>
    </xf>
    <xf numFmtId="3" fontId="2" fillId="0" borderId="0" xfId="0" applyNumberFormat="1" applyFont="1" applyFill="1" applyBorder="1" applyAlignment="1">
      <alignment vertical="top"/>
    </xf>
    <xf numFmtId="3" fontId="1" fillId="0" borderId="0" xfId="0" applyNumberFormat="1" applyFont="1"/>
    <xf numFmtId="3" fontId="1" fillId="0" borderId="0" xfId="0" applyNumberFormat="1" applyFont="1" applyFill="1" applyBorder="1" applyAlignment="1">
      <alignment horizontal="right" vertical="top" wrapText="1"/>
    </xf>
    <xf numFmtId="3" fontId="1" fillId="0" borderId="0" xfId="0" applyNumberFormat="1" applyFont="1" applyFill="1" applyBorder="1" applyAlignment="1"/>
    <xf numFmtId="3" fontId="1" fillId="0" borderId="0" xfId="0" applyNumberFormat="1" applyFont="1" applyFill="1" applyBorder="1" applyAlignment="1">
      <alignment horizontal="right" wrapText="1"/>
    </xf>
    <xf numFmtId="165" fontId="1" fillId="0" borderId="0" xfId="0" applyNumberFormat="1" applyFont="1" applyAlignment="1">
      <alignment vertical="top"/>
    </xf>
    <xf numFmtId="164" fontId="1" fillId="0" borderId="0" xfId="0" applyNumberFormat="1" applyFont="1" applyFill="1" applyAlignment="1">
      <alignment horizontal="right"/>
    </xf>
    <xf numFmtId="165" fontId="2" fillId="0" borderId="0" xfId="0" applyNumberFormat="1" applyFont="1" applyAlignment="1">
      <alignment vertical="top"/>
    </xf>
    <xf numFmtId="3" fontId="2" fillId="0" borderId="0" xfId="0" applyNumberFormat="1" applyFont="1" applyBorder="1" applyAlignment="1" applyProtection="1">
      <alignment horizontal="right" vertical="top"/>
      <protection locked="0"/>
    </xf>
    <xf numFmtId="3" fontId="2" fillId="0" borderId="0" xfId="0" applyNumberFormat="1" applyFont="1" applyFill="1" applyBorder="1" applyAlignment="1" applyProtection="1">
      <alignment vertical="top"/>
      <protection locked="0"/>
    </xf>
    <xf numFmtId="3" fontId="1" fillId="0" borderId="0" xfId="0" applyNumberFormat="1" applyFont="1" applyAlignment="1">
      <alignment vertical="top"/>
    </xf>
    <xf numFmtId="3" fontId="2" fillId="0" borderId="0" xfId="0" applyNumberFormat="1" applyFont="1" applyAlignment="1">
      <alignment vertical="top"/>
    </xf>
    <xf numFmtId="165" fontId="1" fillId="0" borderId="0" xfId="0" applyNumberFormat="1" applyFont="1"/>
    <xf numFmtId="0" fontId="1" fillId="0" borderId="0" xfId="0" applyFont="1" applyFill="1" applyAlignment="1">
      <alignment vertical="center"/>
    </xf>
    <xf numFmtId="165" fontId="1" fillId="0" borderId="0" xfId="0" applyNumberFormat="1" applyFont="1" applyFill="1" applyAlignment="1">
      <alignment vertical="top"/>
    </xf>
    <xf numFmtId="165" fontId="1" fillId="0" borderId="0" xfId="0" applyNumberFormat="1" applyFont="1" applyFill="1" applyAlignment="1">
      <alignment horizontal="right"/>
    </xf>
    <xf numFmtId="165" fontId="2" fillId="0" borderId="0" xfId="0" applyNumberFormat="1" applyFont="1" applyFill="1" applyAlignment="1">
      <alignment vertical="top"/>
    </xf>
    <xf numFmtId="165" fontId="2" fillId="0" borderId="0" xfId="0" applyNumberFormat="1" applyFont="1" applyFill="1" applyAlignment="1">
      <alignment horizontal="right" vertical="top"/>
    </xf>
    <xf numFmtId="3" fontId="2" fillId="0" borderId="0" xfId="0" applyNumberFormat="1" applyFont="1" applyAlignment="1">
      <alignment horizontal="right" vertical="top" wrapText="1"/>
    </xf>
    <xf numFmtId="3" fontId="2" fillId="0" borderId="0" xfId="0" applyNumberFormat="1" applyFont="1" applyAlignment="1">
      <alignment horizontal="right" vertical="top"/>
    </xf>
    <xf numFmtId="3" fontId="1" fillId="0" borderId="0" xfId="0" applyNumberFormat="1" applyFont="1" applyBorder="1" applyAlignment="1">
      <alignment horizontal="right" wrapText="1"/>
    </xf>
    <xf numFmtId="165" fontId="1" fillId="0" borderId="0" xfId="0" applyNumberFormat="1" applyFont="1" applyFill="1"/>
    <xf numFmtId="165" fontId="1" fillId="0" borderId="0" xfId="0" applyNumberFormat="1" applyFont="1" applyFill="1" applyBorder="1" applyAlignment="1">
      <alignment vertical="top"/>
    </xf>
    <xf numFmtId="165" fontId="2" fillId="0" borderId="0" xfId="0" applyNumberFormat="1" applyFont="1" applyFill="1" applyAlignment="1">
      <alignment horizontal="right"/>
    </xf>
    <xf numFmtId="165" fontId="1" fillId="0" borderId="0" xfId="0" applyNumberFormat="1" applyFont="1" applyFill="1" applyBorder="1"/>
    <xf numFmtId="165" fontId="1" fillId="0" borderId="0" xfId="0" applyNumberFormat="1" applyFont="1" applyFill="1" applyAlignment="1">
      <alignment horizontal="right"/>
    </xf>
    <xf numFmtId="165" fontId="2" fillId="0" borderId="0" xfId="0" applyNumberFormat="1" applyFont="1" applyFill="1" applyBorder="1" applyAlignment="1">
      <alignment vertical="top"/>
    </xf>
    <xf numFmtId="0" fontId="2" fillId="0" borderId="0" xfId="0" applyFont="1" applyFill="1" applyAlignment="1">
      <alignment horizontal="left" vertical="top" indent="2"/>
    </xf>
    <xf numFmtId="0" fontId="2" fillId="0" borderId="0" xfId="0" applyFont="1" applyFill="1" applyAlignment="1">
      <alignment horizontal="left" vertical="top" indent="1"/>
    </xf>
    <xf numFmtId="0" fontId="1" fillId="0" borderId="4"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0" xfId="0" applyFont="1" applyFill="1" applyBorder="1"/>
    <xf numFmtId="3" fontId="1" fillId="0" borderId="0" xfId="0" applyNumberFormat="1" applyFont="1" applyFill="1" applyBorder="1" applyAlignment="1">
      <alignment horizontal="right"/>
    </xf>
    <xf numFmtId="164" fontId="1" fillId="0" borderId="0" xfId="0" applyNumberFormat="1" applyFont="1" applyFill="1"/>
    <xf numFmtId="3" fontId="1" fillId="0" borderId="0" xfId="0" applyNumberFormat="1" applyFont="1" applyFill="1"/>
    <xf numFmtId="0" fontId="1" fillId="0" borderId="0" xfId="0" applyFont="1" applyFill="1"/>
    <xf numFmtId="164" fontId="2" fillId="0" borderId="0" xfId="0" applyNumberFormat="1" applyFont="1" applyFill="1" applyAlignment="1">
      <alignment vertical="top"/>
    </xf>
    <xf numFmtId="164" fontId="2" fillId="0" borderId="0" xfId="0" applyNumberFormat="1" applyFont="1" applyFill="1" applyBorder="1" applyAlignment="1">
      <alignment vertical="top"/>
    </xf>
    <xf numFmtId="3" fontId="2" fillId="0" borderId="0" xfId="0" applyNumberFormat="1" applyFont="1" applyFill="1" applyAlignment="1">
      <alignment horizontal="right" vertical="top"/>
    </xf>
    <xf numFmtId="164" fontId="2" fillId="0" borderId="0" xfId="0" applyNumberFormat="1" applyFont="1" applyFill="1" applyAlignment="1">
      <alignment vertical="top"/>
    </xf>
    <xf numFmtId="164" fontId="1" fillId="0" borderId="0" xfId="0" applyNumberFormat="1" applyFont="1" applyFill="1" applyAlignment="1">
      <alignment vertical="top"/>
    </xf>
    <xf numFmtId="164" fontId="1" fillId="0" borderId="0" xfId="0" applyNumberFormat="1" applyFont="1" applyFill="1" applyBorder="1" applyAlignment="1">
      <alignment vertical="top"/>
    </xf>
    <xf numFmtId="3" fontId="1" fillId="0" borderId="0" xfId="0" applyNumberFormat="1" applyFont="1" applyFill="1" applyAlignment="1">
      <alignment horizontal="right" vertical="top"/>
    </xf>
    <xf numFmtId="3" fontId="1" fillId="0" borderId="0" xfId="0" applyNumberFormat="1" applyFont="1" applyFill="1" applyAlignment="1">
      <alignment vertical="top"/>
    </xf>
    <xf numFmtId="3" fontId="2" fillId="0" borderId="0" xfId="0" applyNumberFormat="1" applyFont="1" applyFill="1" applyAlignment="1">
      <alignment vertical="top"/>
    </xf>
    <xf numFmtId="3" fontId="2" fillId="0" borderId="0" xfId="0" applyNumberFormat="1" applyFont="1" applyFill="1" applyAlignment="1">
      <alignment horizontal="right" vertical="top"/>
    </xf>
    <xf numFmtId="164" fontId="1" fillId="0" borderId="0" xfId="0" applyNumberFormat="1" applyFont="1" applyFill="1"/>
    <xf numFmtId="164" fontId="1" fillId="0" borderId="0" xfId="0" applyNumberFormat="1" applyFont="1" applyFill="1" applyBorder="1"/>
    <xf numFmtId="3" fontId="1" fillId="0" borderId="0" xfId="0" applyNumberFormat="1" applyFont="1" applyFill="1" applyBorder="1" applyAlignment="1">
      <alignment horizontal="right"/>
    </xf>
    <xf numFmtId="3" fontId="1" fillId="0" borderId="0" xfId="0" applyNumberFormat="1" applyFont="1" applyFill="1"/>
    <xf numFmtId="0" fontId="1" fillId="0" borderId="2" xfId="0" applyFont="1" applyFill="1" applyBorder="1" applyAlignment="1">
      <alignment horizontal="center"/>
    </xf>
    <xf numFmtId="164" fontId="2" fillId="0" borderId="0" xfId="0" applyNumberFormat="1" applyFont="1" applyFill="1" applyAlignment="1">
      <alignment horizontal="right" vertical="top"/>
    </xf>
    <xf numFmtId="164" fontId="1" fillId="0" borderId="0" xfId="0" applyNumberFormat="1" applyFont="1" applyFill="1" applyAlignment="1">
      <alignment vertical="top"/>
    </xf>
    <xf numFmtId="0" fontId="13" fillId="0" borderId="0" xfId="0" applyFont="1" applyFill="1"/>
    <xf numFmtId="0" fontId="1" fillId="0" borderId="0" xfId="0" applyFont="1" applyFill="1" applyBorder="1" applyAlignment="1">
      <alignment horizontal="center"/>
    </xf>
    <xf numFmtId="1" fontId="1" fillId="0" borderId="0" xfId="0" applyNumberFormat="1" applyFont="1" applyFill="1"/>
    <xf numFmtId="1" fontId="2" fillId="0" borderId="0" xfId="0" applyNumberFormat="1" applyFont="1" applyFill="1" applyAlignment="1">
      <alignment vertical="top"/>
    </xf>
    <xf numFmtId="1" fontId="2" fillId="0" borderId="0" xfId="0" applyNumberFormat="1" applyFont="1" applyFill="1" applyAlignment="1">
      <alignment vertical="top"/>
    </xf>
    <xf numFmtId="0" fontId="4" fillId="0" borderId="0" xfId="0" applyFont="1" applyFill="1"/>
    <xf numFmtId="3" fontId="4" fillId="0" borderId="0" xfId="0" applyNumberFormat="1" applyFont="1" applyFill="1" applyAlignment="1">
      <alignment horizontal="right" vertical="top"/>
    </xf>
    <xf numFmtId="165" fontId="4" fillId="0" borderId="0" xfId="0" applyNumberFormat="1" applyFont="1" applyFill="1" applyAlignment="1">
      <alignment horizontal="right" vertical="top"/>
    </xf>
    <xf numFmtId="0" fontId="1" fillId="0" borderId="0" xfId="0" applyNumberFormat="1" applyFont="1" applyFill="1" applyAlignment="1">
      <alignment vertical="top" wrapText="1"/>
    </xf>
    <xf numFmtId="1" fontId="1" fillId="0" borderId="0" xfId="0" applyNumberFormat="1" applyFont="1" applyFill="1" applyAlignment="1">
      <alignment vertical="top"/>
    </xf>
    <xf numFmtId="1" fontId="2" fillId="0" borderId="0" xfId="0" applyNumberFormat="1" applyFont="1" applyFill="1" applyAlignment="1">
      <alignment horizontal="right" vertical="top"/>
    </xf>
    <xf numFmtId="0" fontId="1" fillId="0" borderId="19" xfId="0" applyFont="1" applyFill="1" applyBorder="1" applyAlignment="1">
      <alignment horizontal="center" vertical="center" wrapText="1"/>
    </xf>
    <xf numFmtId="0" fontId="2" fillId="0" borderId="0" xfId="0" applyFont="1" applyFill="1" applyAlignment="1">
      <alignment horizontal="left" vertical="top"/>
    </xf>
    <xf numFmtId="165" fontId="1" fillId="0" borderId="0" xfId="0" applyNumberFormat="1" applyFont="1" applyFill="1" applyAlignment="1"/>
    <xf numFmtId="0" fontId="1" fillId="0" borderId="13" xfId="0" applyFont="1" applyFill="1" applyBorder="1" applyAlignment="1"/>
    <xf numFmtId="0" fontId="1" fillId="0" borderId="5" xfId="0" applyFont="1" applyFill="1" applyBorder="1" applyAlignment="1">
      <alignment horizontal="center" vertical="center"/>
    </xf>
    <xf numFmtId="0" fontId="1" fillId="0" borderId="19" xfId="0" applyFont="1" applyFill="1" applyBorder="1" applyAlignment="1">
      <alignment horizontal="center" vertical="center"/>
    </xf>
    <xf numFmtId="0" fontId="1" fillId="0" borderId="5" xfId="0" applyFont="1" applyFill="1" applyBorder="1" applyAlignment="1">
      <alignment horizontal="center" vertical="center" wrapText="1"/>
    </xf>
    <xf numFmtId="0" fontId="1" fillId="0" borderId="0" xfId="0" applyFont="1"/>
    <xf numFmtId="3" fontId="1" fillId="0" borderId="0" xfId="0" applyNumberFormat="1" applyFont="1" applyAlignment="1">
      <alignment horizontal="right" vertical="top"/>
    </xf>
    <xf numFmtId="3" fontId="5" fillId="0" borderId="0" xfId="0" applyNumberFormat="1" applyFont="1" applyAlignment="1">
      <alignment horizontal="right" vertical="top"/>
    </xf>
    <xf numFmtId="0" fontId="1" fillId="0" borderId="0" xfId="0" applyFont="1" applyFill="1" applyAlignment="1">
      <alignment horizontal="left" vertical="top" indent="1"/>
    </xf>
    <xf numFmtId="0" fontId="1" fillId="0" borderId="0" xfId="0" applyFont="1" applyAlignment="1">
      <alignment horizontal="left" vertical="top" indent="1"/>
    </xf>
    <xf numFmtId="3" fontId="2" fillId="0" borderId="0" xfId="0" applyNumberFormat="1" applyFont="1" applyAlignment="1">
      <alignment horizontal="right" vertical="top"/>
    </xf>
    <xf numFmtId="3" fontId="14" fillId="0" borderId="0" xfId="0" applyNumberFormat="1" applyFont="1" applyAlignment="1">
      <alignment horizontal="right" vertical="top"/>
    </xf>
    <xf numFmtId="0" fontId="1" fillId="0" borderId="0" xfId="0" applyFont="1" applyFill="1" applyAlignment="1">
      <alignment vertical="top" wrapText="1"/>
    </xf>
    <xf numFmtId="0" fontId="1" fillId="0" borderId="5" xfId="0" applyNumberFormat="1"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6" xfId="0" applyNumberFormat="1" applyFont="1" applyFill="1" applyBorder="1" applyAlignment="1">
      <alignment horizontal="center" vertical="center" wrapText="1"/>
    </xf>
    <xf numFmtId="0" fontId="1" fillId="0" borderId="19" xfId="0" applyFont="1" applyFill="1" applyBorder="1" applyAlignment="1">
      <alignment horizontal="center" vertical="center" wrapText="1"/>
    </xf>
    <xf numFmtId="0" fontId="2" fillId="0" borderId="0" xfId="0" applyFont="1" applyBorder="1" applyAlignment="1">
      <alignment horizontal="left" wrapText="1"/>
    </xf>
    <xf numFmtId="0" fontId="2" fillId="0" borderId="0" xfId="0" applyFont="1" applyBorder="1" applyAlignment="1">
      <alignment horizontal="left" vertical="top" indent="3"/>
    </xf>
    <xf numFmtId="0" fontId="2" fillId="0" borderId="0" xfId="0" applyFont="1" applyFill="1" applyBorder="1" applyAlignment="1" applyProtection="1">
      <alignment horizontal="left" vertical="top"/>
      <protection locked="0"/>
    </xf>
    <xf numFmtId="0" fontId="4" fillId="0" borderId="0" xfId="0" applyFont="1" applyFill="1"/>
    <xf numFmtId="3" fontId="4" fillId="0" borderId="0" xfId="0" applyNumberFormat="1" applyFont="1" applyFill="1" applyAlignment="1">
      <alignment vertical="top"/>
    </xf>
    <xf numFmtId="3" fontId="5" fillId="0" borderId="0" xfId="0" applyNumberFormat="1" applyFont="1" applyFill="1" applyAlignment="1">
      <alignment vertical="top"/>
    </xf>
    <xf numFmtId="0" fontId="4" fillId="0" borderId="0" xfId="0" applyFont="1" applyFill="1" applyAlignment="1">
      <alignment horizontal="left" indent="1"/>
    </xf>
    <xf numFmtId="3" fontId="2" fillId="0" borderId="0" xfId="0" applyNumberFormat="1" applyFont="1" applyFill="1" applyBorder="1" applyAlignment="1">
      <alignment horizontal="right" vertical="top"/>
    </xf>
    <xf numFmtId="3" fontId="2" fillId="0" borderId="0" xfId="0" applyNumberFormat="1" applyFont="1" applyFill="1" applyAlignment="1">
      <alignment horizontal="right" vertical="top"/>
    </xf>
    <xf numFmtId="3" fontId="3" fillId="0" borderId="0" xfId="0" applyNumberFormat="1" applyFont="1" applyFill="1" applyAlignment="1">
      <alignment horizontal="right" vertical="top"/>
    </xf>
    <xf numFmtId="3" fontId="14" fillId="0" borderId="0" xfId="0" applyNumberFormat="1" applyFont="1" applyFill="1" applyAlignment="1">
      <alignment horizontal="right" vertical="top"/>
    </xf>
    <xf numFmtId="3" fontId="2" fillId="0" borderId="0" xfId="0" applyNumberFormat="1" applyFont="1" applyFill="1" applyAlignment="1">
      <alignment horizontal="right" vertical="top"/>
    </xf>
    <xf numFmtId="0" fontId="3" fillId="0" borderId="0" xfId="0" applyFont="1" applyFill="1" applyAlignment="1">
      <alignment horizontal="left" vertical="top" wrapText="1" indent="1"/>
    </xf>
    <xf numFmtId="3" fontId="14" fillId="0" borderId="0" xfId="0" applyNumberFormat="1" applyFont="1" applyFill="1" applyAlignment="1">
      <alignment horizontal="right" vertical="top"/>
    </xf>
    <xf numFmtId="0" fontId="3" fillId="0" borderId="0" xfId="0" applyFont="1" applyFill="1" applyAlignment="1">
      <alignment horizontal="left" vertical="top" wrapText="1" indent="2"/>
    </xf>
    <xf numFmtId="3" fontId="4" fillId="0" borderId="0" xfId="0" applyNumberFormat="1" applyFont="1" applyFill="1"/>
    <xf numFmtId="3" fontId="4" fillId="0" borderId="0" xfId="0" applyNumberFormat="1" applyFont="1" applyFill="1" applyAlignment="1">
      <alignment horizontal="right" vertical="top"/>
    </xf>
    <xf numFmtId="0" fontId="5" fillId="0" borderId="0" xfId="0" applyFont="1" applyFill="1"/>
    <xf numFmtId="0" fontId="2" fillId="0" borderId="0" xfId="0" applyFont="1" applyFill="1" applyAlignment="1">
      <alignment vertical="top"/>
    </xf>
    <xf numFmtId="3" fontId="5" fillId="0" borderId="0" xfId="0" applyNumberFormat="1" applyFont="1" applyFill="1"/>
    <xf numFmtId="3" fontId="1" fillId="0" borderId="0" xfId="0" applyNumberFormat="1" applyFont="1" applyFill="1" applyAlignment="1">
      <alignment horizontal="right"/>
    </xf>
    <xf numFmtId="3" fontId="4" fillId="0" borderId="0" xfId="0" applyNumberFormat="1" applyFont="1" applyFill="1" applyAlignment="1">
      <alignment horizontal="right"/>
    </xf>
    <xf numFmtId="0" fontId="4" fillId="0" borderId="5" xfId="0" applyFont="1" applyFill="1" applyBorder="1" applyAlignment="1">
      <alignment horizontal="center" vertical="center" wrapText="1"/>
    </xf>
    <xf numFmtId="0" fontId="5" fillId="0" borderId="5" xfId="0" applyFont="1" applyFill="1" applyBorder="1" applyAlignment="1">
      <alignment horizontal="center" vertical="center"/>
    </xf>
    <xf numFmtId="0" fontId="4" fillId="0" borderId="19" xfId="0" applyFont="1" applyFill="1" applyBorder="1" applyAlignment="1">
      <alignment horizontal="center" vertical="center" wrapText="1"/>
    </xf>
    <xf numFmtId="0" fontId="1" fillId="0" borderId="2" xfId="0" applyFont="1" applyFill="1" applyBorder="1" applyAlignment="1">
      <alignment horizontal="center" vertical="center"/>
    </xf>
    <xf numFmtId="0" fontId="3" fillId="0" borderId="0" xfId="0" applyFont="1" applyFill="1"/>
    <xf numFmtId="0" fontId="3" fillId="0" borderId="12" xfId="0" applyFont="1" applyFill="1" applyBorder="1"/>
    <xf numFmtId="0" fontId="2" fillId="0" borderId="12" xfId="0" applyFont="1" applyFill="1" applyBorder="1"/>
    <xf numFmtId="0" fontId="3" fillId="0" borderId="0" xfId="0" applyFont="1" applyFill="1" applyAlignment="1">
      <alignment horizontal="left" vertical="top"/>
    </xf>
    <xf numFmtId="165" fontId="1" fillId="0" borderId="0" xfId="0" applyNumberFormat="1" applyFont="1" applyFill="1" applyAlignment="1">
      <alignment horizontal="right" vertical="top"/>
    </xf>
    <xf numFmtId="3" fontId="5" fillId="0" borderId="0" xfId="0" applyNumberFormat="1" applyFont="1" applyFill="1" applyAlignment="1">
      <alignment horizontal="right" vertical="top"/>
    </xf>
    <xf numFmtId="0" fontId="1" fillId="0" borderId="0" xfId="0" applyFont="1" applyAlignment="1">
      <alignment horizontal="left" vertical="top" wrapText="1" indent="1"/>
    </xf>
    <xf numFmtId="167" fontId="1" fillId="0" borderId="0" xfId="0" applyNumberFormat="1" applyFont="1" applyFill="1" applyAlignment="1">
      <alignment horizontal="right" vertical="top"/>
    </xf>
    <xf numFmtId="1" fontId="2" fillId="0" borderId="0" xfId="0" applyNumberFormat="1" applyFont="1" applyFill="1" applyAlignment="1">
      <alignment horizontal="right" vertical="top"/>
    </xf>
    <xf numFmtId="1" fontId="1" fillId="0" borderId="0" xfId="0" applyNumberFormat="1" applyFont="1" applyAlignment="1">
      <alignment horizontal="right" vertical="top"/>
    </xf>
    <xf numFmtId="1" fontId="2" fillId="0" borderId="0" xfId="0" applyNumberFormat="1" applyFont="1" applyAlignment="1">
      <alignment horizontal="right" vertical="top"/>
    </xf>
    <xf numFmtId="3" fontId="14" fillId="0" borderId="0" xfId="0" applyNumberFormat="1" applyFont="1" applyFill="1" applyAlignment="1">
      <alignment horizontal="right" vertical="top"/>
    </xf>
    <xf numFmtId="1" fontId="1" fillId="0" borderId="0" xfId="0" applyNumberFormat="1" applyFont="1" applyFill="1" applyAlignment="1">
      <alignment horizontal="right" vertical="top"/>
    </xf>
    <xf numFmtId="0" fontId="5" fillId="0" borderId="2" xfId="0" applyFont="1" applyFill="1" applyBorder="1" applyAlignment="1">
      <alignment horizontal="center" vertical="center"/>
    </xf>
    <xf numFmtId="1" fontId="1" fillId="0" borderId="2" xfId="0" applyNumberFormat="1" applyFont="1" applyFill="1" applyBorder="1" applyAlignment="1">
      <alignment horizontal="center" vertical="center"/>
    </xf>
    <xf numFmtId="0" fontId="1" fillId="0" borderId="0" xfId="0" applyFont="1" applyFill="1" applyBorder="1" applyAlignment="1">
      <alignment vertical="center"/>
    </xf>
    <xf numFmtId="0" fontId="1" fillId="0" borderId="23" xfId="0" applyFont="1" applyFill="1" applyBorder="1" applyAlignment="1">
      <alignment horizontal="center" vertical="center" wrapText="1"/>
    </xf>
    <xf numFmtId="0" fontId="1" fillId="0" borderId="12" xfId="0" applyFont="1" applyFill="1" applyBorder="1" applyAlignment="1">
      <alignment horizontal="left" indent="3"/>
    </xf>
    <xf numFmtId="0" fontId="15" fillId="0" borderId="0" xfId="0" applyFont="1" applyFill="1" applyAlignment="1">
      <alignment horizontal="left" vertical="top"/>
    </xf>
    <xf numFmtId="3" fontId="2" fillId="0" borderId="0" xfId="0" applyNumberFormat="1" applyFont="1" applyFill="1" applyBorder="1" applyAlignment="1">
      <alignment vertical="top"/>
    </xf>
    <xf numFmtId="3" fontId="2" fillId="0" borderId="0" xfId="0" applyNumberFormat="1" applyFont="1" applyFill="1" applyAlignment="1">
      <alignment horizontal="right" vertical="top" wrapText="1"/>
    </xf>
    <xf numFmtId="3" fontId="2" fillId="0" borderId="0" xfId="0" applyNumberFormat="1" applyFont="1" applyFill="1" applyAlignment="1">
      <alignment horizontal="right" vertical="top"/>
    </xf>
    <xf numFmtId="3" fontId="1" fillId="0" borderId="0" xfId="0" applyNumberFormat="1" applyFont="1" applyFill="1" applyBorder="1" applyAlignment="1">
      <alignment vertical="top"/>
    </xf>
    <xf numFmtId="3" fontId="1" fillId="0" borderId="0" xfId="0" applyNumberFormat="1" applyFont="1" applyFill="1" applyAlignment="1">
      <alignment horizontal="right" vertical="top" wrapText="1"/>
    </xf>
    <xf numFmtId="3" fontId="1" fillId="0" borderId="0" xfId="0" applyNumberFormat="1" applyFont="1" applyFill="1" applyAlignment="1">
      <alignment horizontal="right" vertical="top"/>
    </xf>
    <xf numFmtId="3" fontId="1" fillId="0" borderId="0" xfId="0" applyNumberFormat="1" applyFont="1" applyAlignment="1" applyProtection="1">
      <alignment horizontal="right" vertical="top" wrapText="1"/>
      <protection locked="0"/>
    </xf>
    <xf numFmtId="3" fontId="1" fillId="0" borderId="0" xfId="0" applyNumberFormat="1" applyFont="1" applyFill="1" applyBorder="1" applyAlignment="1">
      <alignment horizontal="right" vertical="top"/>
    </xf>
    <xf numFmtId="3" fontId="1" fillId="0" borderId="0" xfId="0" applyNumberFormat="1" applyFont="1" applyFill="1" applyBorder="1"/>
    <xf numFmtId="3" fontId="1" fillId="0" borderId="0" xfId="0" applyNumberFormat="1" applyFont="1" applyFill="1" applyAlignment="1">
      <alignment horizontal="right" wrapText="1"/>
    </xf>
    <xf numFmtId="3" fontId="1" fillId="0" borderId="0" xfId="0" applyNumberFormat="1" applyFont="1" applyFill="1" applyBorder="1" applyAlignment="1">
      <alignment horizontal="right"/>
    </xf>
    <xf numFmtId="0" fontId="2" fillId="0" borderId="0" xfId="0" applyFont="1" applyFill="1" applyAlignment="1">
      <alignment vertical="center"/>
    </xf>
    <xf numFmtId="3" fontId="1" fillId="0" borderId="0" xfId="0" applyNumberFormat="1" applyFont="1" applyFill="1" applyAlignment="1">
      <alignment horizontal="right" vertical="top"/>
    </xf>
    <xf numFmtId="3" fontId="1" fillId="0" borderId="0" xfId="0" applyNumberFormat="1" applyFont="1" applyFill="1" applyAlignment="1">
      <alignment horizontal="right" vertical="top" wrapText="1"/>
    </xf>
    <xf numFmtId="0" fontId="1" fillId="0" borderId="0" xfId="0" applyFont="1" applyAlignment="1">
      <alignment vertical="top"/>
    </xf>
    <xf numFmtId="0" fontId="1" fillId="0" borderId="0" xfId="0" applyFont="1" applyAlignment="1">
      <alignment vertical="top"/>
    </xf>
    <xf numFmtId="3" fontId="2" fillId="0" borderId="0" xfId="0" applyNumberFormat="1" applyFont="1" applyAlignment="1">
      <alignment horizontal="right" vertical="top"/>
    </xf>
    <xf numFmtId="3" fontId="2" fillId="0" borderId="0" xfId="1" applyNumberFormat="1" applyFont="1" applyFill="1" applyBorder="1" applyAlignment="1">
      <alignment vertical="top"/>
    </xf>
    <xf numFmtId="3" fontId="2" fillId="0" borderId="0" xfId="0" applyNumberFormat="1" applyFont="1" applyFill="1" applyAlignment="1">
      <alignment horizontal="right" vertical="top" wrapText="1"/>
    </xf>
    <xf numFmtId="3" fontId="1" fillId="0" borderId="0" xfId="0" applyNumberFormat="1" applyFont="1" applyAlignment="1">
      <alignment horizontal="right" vertical="top"/>
    </xf>
    <xf numFmtId="3" fontId="1" fillId="0" borderId="0" xfId="1" applyNumberFormat="1" applyFont="1" applyFill="1" applyBorder="1" applyAlignment="1">
      <alignment vertical="top"/>
    </xf>
    <xf numFmtId="3" fontId="1" fillId="0" borderId="0" xfId="0" applyNumberFormat="1" applyFont="1" applyAlignment="1">
      <alignment horizontal="right"/>
    </xf>
    <xf numFmtId="3" fontId="1" fillId="0" borderId="0" xfId="0" applyNumberFormat="1" applyFont="1" applyFill="1" applyAlignment="1">
      <alignment horizontal="right" wrapText="1"/>
    </xf>
    <xf numFmtId="0" fontId="2" fillId="0" borderId="12" xfId="0" applyFont="1" applyFill="1" applyBorder="1" applyAlignment="1">
      <alignment vertical="top"/>
    </xf>
    <xf numFmtId="0" fontId="2" fillId="0" borderId="12" xfId="0" applyFont="1" applyFill="1" applyBorder="1" applyAlignment="1">
      <alignment horizontal="left" vertical="top"/>
    </xf>
    <xf numFmtId="165" fontId="1" fillId="0" borderId="0" xfId="0" applyNumberFormat="1" applyFont="1" applyAlignment="1">
      <alignment horizontal="right" vertical="top"/>
    </xf>
    <xf numFmtId="0" fontId="1" fillId="0" borderId="0" xfId="0" applyFont="1" applyAlignment="1">
      <alignment horizontal="left" vertical="top" indent="1"/>
    </xf>
    <xf numFmtId="0" fontId="1" fillId="0" borderId="0" xfId="0" applyFont="1" applyAlignment="1"/>
    <xf numFmtId="165" fontId="2" fillId="0" borderId="0" xfId="0" applyNumberFormat="1" applyFont="1" applyAlignment="1">
      <alignment horizontal="right" vertical="top"/>
    </xf>
    <xf numFmtId="0" fontId="2" fillId="0" borderId="0" xfId="0" applyFont="1" applyAlignment="1">
      <alignment horizontal="left" vertical="top" wrapText="1" indent="1"/>
    </xf>
    <xf numFmtId="0" fontId="1" fillId="0" borderId="0" xfId="0" applyFont="1" applyAlignment="1">
      <alignment vertical="top" wrapText="1"/>
    </xf>
    <xf numFmtId="0" fontId="2" fillId="0" borderId="0" xfId="0" applyFont="1" applyAlignment="1">
      <alignment horizontal="left" vertical="top" wrapText="1" indent="2"/>
    </xf>
    <xf numFmtId="165" fontId="1" fillId="0" borderId="0" xfId="0" applyNumberFormat="1" applyFont="1" applyAlignment="1">
      <alignment horizontal="right"/>
    </xf>
    <xf numFmtId="0" fontId="1" fillId="0" borderId="0" xfId="0" applyFont="1" applyAlignment="1">
      <alignment vertical="center"/>
    </xf>
    <xf numFmtId="0" fontId="1" fillId="0" borderId="5" xfId="0" applyFont="1" applyBorder="1" applyAlignment="1">
      <alignment horizontal="center" vertical="center"/>
    </xf>
    <xf numFmtId="0" fontId="1" fillId="0" borderId="2" xfId="0" applyFont="1" applyBorder="1" applyAlignment="1">
      <alignment horizontal="center" vertical="center"/>
    </xf>
    <xf numFmtId="0" fontId="2" fillId="0" borderId="0" xfId="0" applyFont="1"/>
    <xf numFmtId="0" fontId="2" fillId="0" borderId="12" xfId="0" applyFont="1" applyBorder="1" applyAlignment="1">
      <alignment horizontal="left" vertical="top" indent="3"/>
    </xf>
    <xf numFmtId="0" fontId="2" fillId="0" borderId="12" xfId="0" applyFont="1" applyBorder="1" applyAlignment="1">
      <alignment horizontal="left" vertical="top"/>
    </xf>
    <xf numFmtId="3" fontId="4" fillId="0" borderId="0" xfId="0" applyNumberFormat="1" applyFont="1" applyFill="1" applyAlignment="1">
      <alignment horizontal="right" vertical="top"/>
    </xf>
    <xf numFmtId="3" fontId="4" fillId="0" borderId="0" xfId="0" applyNumberFormat="1" applyFont="1" applyAlignment="1">
      <alignment horizontal="right" vertical="top"/>
    </xf>
    <xf numFmtId="3" fontId="3" fillId="0" borderId="0" xfId="0" applyNumberFormat="1" applyFont="1" applyFill="1" applyAlignment="1">
      <alignment horizontal="right" vertical="top"/>
    </xf>
    <xf numFmtId="3" fontId="3" fillId="0" borderId="0" xfId="0" applyNumberFormat="1" applyFont="1" applyFill="1" applyAlignment="1">
      <alignment horizontal="right" vertical="top" wrapText="1"/>
    </xf>
    <xf numFmtId="3" fontId="4" fillId="0" borderId="0" xfId="0" applyNumberFormat="1" applyFont="1" applyFill="1" applyAlignment="1">
      <alignment horizontal="right"/>
    </xf>
    <xf numFmtId="0" fontId="4" fillId="0" borderId="0" xfId="0" applyFont="1" applyFill="1" applyBorder="1"/>
    <xf numFmtId="0" fontId="1" fillId="0" borderId="0" xfId="0" applyFont="1" applyFill="1"/>
    <xf numFmtId="0" fontId="1" fillId="0" borderId="0" xfId="0" applyFont="1" applyFill="1" applyAlignment="1">
      <alignment vertical="top"/>
    </xf>
    <xf numFmtId="164" fontId="1" fillId="0" borderId="0" xfId="0" applyNumberFormat="1" applyFont="1" applyFill="1" applyAlignment="1">
      <alignment vertical="top"/>
    </xf>
    <xf numFmtId="3" fontId="1" fillId="0" borderId="0" xfId="0" applyNumberFormat="1" applyFont="1" applyFill="1" applyAlignment="1">
      <alignment vertical="top"/>
    </xf>
    <xf numFmtId="3" fontId="1" fillId="0" borderId="0" xfId="0" applyNumberFormat="1" applyFont="1" applyAlignment="1">
      <alignment vertical="top"/>
    </xf>
    <xf numFmtId="3" fontId="1" fillId="0" borderId="0" xfId="0" applyNumberFormat="1" applyFont="1" applyAlignment="1">
      <alignment vertical="top"/>
    </xf>
    <xf numFmtId="165" fontId="1" fillId="0" borderId="0" xfId="0" applyNumberFormat="1" applyFont="1" applyFill="1" applyAlignment="1">
      <alignment vertical="top"/>
    </xf>
    <xf numFmtId="165" fontId="1" fillId="0" borderId="0" xfId="0" applyNumberFormat="1" applyFont="1" applyAlignment="1">
      <alignment horizontal="right" vertical="top"/>
    </xf>
    <xf numFmtId="0" fontId="1" fillId="0" borderId="0" xfId="0" applyFont="1" applyFill="1" applyAlignment="1">
      <alignment horizontal="left" vertical="top" wrapText="1" indent="1"/>
    </xf>
    <xf numFmtId="3" fontId="1" fillId="0" borderId="0" xfId="0" applyNumberFormat="1" applyFont="1" applyAlignment="1">
      <alignment horizontal="right" vertical="top"/>
    </xf>
    <xf numFmtId="165" fontId="1" fillId="0" borderId="0" xfId="0" applyNumberFormat="1" applyFont="1" applyAlignment="1">
      <alignment vertical="top"/>
    </xf>
    <xf numFmtId="164" fontId="2" fillId="0" borderId="0" xfId="0" applyNumberFormat="1" applyFont="1" applyFill="1" applyAlignment="1">
      <alignment vertical="top"/>
    </xf>
    <xf numFmtId="3" fontId="2" fillId="0" borderId="0" xfId="0" applyNumberFormat="1" applyFont="1" applyFill="1" applyAlignment="1">
      <alignment vertical="top"/>
    </xf>
    <xf numFmtId="3" fontId="2" fillId="0" borderId="0" xfId="0" applyNumberFormat="1" applyFont="1" applyAlignment="1">
      <alignment horizontal="right" vertical="top"/>
    </xf>
    <xf numFmtId="165" fontId="2" fillId="0" borderId="0" xfId="0" applyNumberFormat="1" applyFont="1" applyFill="1" applyAlignment="1">
      <alignment vertical="top"/>
    </xf>
    <xf numFmtId="165" fontId="2" fillId="0" borderId="0" xfId="0" applyNumberFormat="1" applyFont="1" applyAlignment="1">
      <alignment horizontal="right" vertical="top"/>
    </xf>
    <xf numFmtId="3" fontId="2" fillId="0" borderId="0" xfId="0" applyNumberFormat="1" applyFont="1" applyAlignment="1">
      <alignment vertical="top"/>
    </xf>
    <xf numFmtId="0" fontId="2" fillId="0" borderId="0" xfId="0" applyFont="1" applyFill="1" applyAlignment="1">
      <alignment horizontal="left" vertical="top" wrapText="1" indent="1"/>
    </xf>
    <xf numFmtId="3" fontId="2" fillId="0" borderId="0" xfId="0" applyNumberFormat="1" applyFont="1" applyAlignment="1">
      <alignment vertical="top"/>
    </xf>
    <xf numFmtId="0" fontId="2" fillId="0" borderId="0" xfId="0" applyFont="1" applyFill="1" applyAlignment="1">
      <alignment horizontal="left" vertical="top" wrapText="1" indent="2"/>
    </xf>
    <xf numFmtId="3" fontId="1" fillId="0" borderId="0" xfId="0" applyNumberFormat="1" applyFont="1"/>
    <xf numFmtId="3" fontId="1" fillId="0" borderId="0" xfId="0" applyNumberFormat="1" applyFont="1" applyAlignment="1">
      <alignment vertical="center"/>
    </xf>
    <xf numFmtId="164" fontId="1" fillId="0" borderId="0" xfId="0" applyNumberFormat="1" applyFont="1" applyFill="1"/>
    <xf numFmtId="165" fontId="1" fillId="0" borderId="0" xfId="0" applyNumberFormat="1" applyFont="1" applyAlignment="1">
      <alignment horizontal="right"/>
    </xf>
    <xf numFmtId="3" fontId="1" fillId="0" borderId="0" xfId="0" applyNumberFormat="1" applyFont="1" applyAlignment="1">
      <alignment vertical="center" wrapText="1"/>
    </xf>
    <xf numFmtId="3" fontId="1" fillId="0" borderId="0" xfId="0" applyNumberFormat="1" applyFont="1" applyFill="1"/>
    <xf numFmtId="3" fontId="1" fillId="0" borderId="0" xfId="0" applyNumberFormat="1" applyFont="1" applyAlignment="1"/>
    <xf numFmtId="3" fontId="1" fillId="0" borderId="0" xfId="0" applyNumberFormat="1" applyFont="1" applyAlignment="1">
      <alignment horizontal="right"/>
    </xf>
    <xf numFmtId="165" fontId="1" fillId="0" borderId="0" xfId="0" applyNumberFormat="1" applyFont="1" applyFill="1"/>
    <xf numFmtId="0" fontId="1" fillId="0" borderId="5" xfId="0" applyFont="1" applyFill="1" applyBorder="1" applyAlignment="1">
      <alignment horizontal="center" vertical="center"/>
    </xf>
    <xf numFmtId="0" fontId="1" fillId="0" borderId="2" xfId="0" applyFont="1" applyFill="1" applyBorder="1" applyAlignment="1">
      <alignment horizontal="center" vertical="center"/>
    </xf>
    <xf numFmtId="0" fontId="2" fillId="0" borderId="0" xfId="0" applyFont="1" applyFill="1" applyAlignment="1">
      <alignment horizontal="left" vertical="top"/>
    </xf>
    <xf numFmtId="0" fontId="1" fillId="0" borderId="0" xfId="0" applyFont="1" applyAlignment="1">
      <alignment vertical="top"/>
    </xf>
    <xf numFmtId="3" fontId="2" fillId="0" borderId="0" xfId="0" applyNumberFormat="1" applyFont="1" applyAlignment="1">
      <alignment vertical="top"/>
    </xf>
    <xf numFmtId="3" fontId="1" fillId="0" borderId="0" xfId="0" applyNumberFormat="1" applyFont="1" applyAlignment="1"/>
    <xf numFmtId="3" fontId="1" fillId="0" borderId="0" xfId="0" applyNumberFormat="1" applyFont="1" applyBorder="1" applyAlignment="1"/>
    <xf numFmtId="0" fontId="1" fillId="0" borderId="5" xfId="0" applyFont="1" applyFill="1" applyBorder="1" applyAlignment="1">
      <alignment horizontal="center"/>
    </xf>
    <xf numFmtId="0" fontId="1" fillId="0" borderId="2" xfId="0" applyFont="1" applyFill="1" applyBorder="1" applyAlignment="1">
      <alignment horizontal="center"/>
    </xf>
    <xf numFmtId="0" fontId="2" fillId="0" borderId="0" xfId="0" applyFont="1" applyFill="1" applyAlignment="1">
      <alignment vertical="top"/>
    </xf>
    <xf numFmtId="1" fontId="1" fillId="0" borderId="0" xfId="0" applyNumberFormat="1" applyFont="1" applyFill="1"/>
    <xf numFmtId="1" fontId="1" fillId="0" borderId="0" xfId="0" applyNumberFormat="1" applyFont="1" applyFill="1"/>
    <xf numFmtId="3" fontId="1" fillId="0" borderId="0" xfId="0" applyNumberFormat="1" applyFont="1" applyAlignment="1">
      <alignment vertical="top"/>
    </xf>
    <xf numFmtId="168" fontId="2" fillId="0" borderId="0" xfId="0" applyNumberFormat="1" applyFont="1"/>
    <xf numFmtId="0" fontId="2" fillId="0" borderId="0" xfId="0" applyFont="1" applyFill="1" applyAlignment="1">
      <alignment horizontal="right" vertical="top"/>
    </xf>
    <xf numFmtId="1" fontId="2" fillId="0" borderId="0" xfId="0" applyNumberFormat="1" applyFont="1" applyFill="1" applyAlignment="1">
      <alignment vertical="top"/>
    </xf>
    <xf numFmtId="3" fontId="2" fillId="0" borderId="0" xfId="0" applyNumberFormat="1" applyFont="1" applyAlignment="1">
      <alignment horizontal="right"/>
    </xf>
    <xf numFmtId="3" fontId="2" fillId="0" borderId="0" xfId="0" applyNumberFormat="1" applyFont="1" applyAlignment="1">
      <alignment horizontal="right" vertical="top"/>
    </xf>
    <xf numFmtId="0" fontId="1" fillId="0" borderId="0" xfId="0" applyFont="1" applyFill="1" applyAlignment="1">
      <alignment horizontal="right" vertical="top"/>
    </xf>
    <xf numFmtId="1" fontId="1" fillId="0" borderId="0" xfId="0" applyNumberFormat="1" applyFont="1" applyFill="1" applyAlignment="1">
      <alignment horizontal="right" vertical="top"/>
    </xf>
    <xf numFmtId="3" fontId="1" fillId="0" borderId="0" xfId="0" applyNumberFormat="1" applyFont="1" applyAlignment="1">
      <alignment horizontal="right" vertical="top"/>
    </xf>
    <xf numFmtId="0" fontId="1" fillId="0" borderId="0" xfId="0" applyFont="1" applyFill="1" applyAlignment="1">
      <alignment horizontal="left" vertical="top" wrapText="1"/>
    </xf>
    <xf numFmtId="3" fontId="2" fillId="0" borderId="0" xfId="0" applyNumberFormat="1" applyFont="1" applyAlignment="1">
      <alignment horizontal="right" vertical="top"/>
    </xf>
    <xf numFmtId="3" fontId="1" fillId="0" borderId="0" xfId="0" applyNumberFormat="1" applyFont="1" applyAlignment="1">
      <alignment horizontal="right"/>
    </xf>
    <xf numFmtId="3" fontId="1" fillId="0" borderId="0" xfId="0" applyNumberFormat="1" applyFont="1" applyAlignment="1">
      <alignment horizontal="right"/>
    </xf>
    <xf numFmtId="1" fontId="1" fillId="0" borderId="0" xfId="0" applyNumberFormat="1" applyFont="1" applyFill="1"/>
    <xf numFmtId="1" fontId="2" fillId="0" borderId="0" xfId="0" applyNumberFormat="1" applyFont="1" applyFill="1" applyAlignment="1">
      <alignment vertical="top"/>
    </xf>
    <xf numFmtId="3" fontId="2" fillId="0" borderId="0" xfId="0" applyNumberFormat="1" applyFont="1" applyFill="1" applyAlignment="1">
      <alignment horizontal="right" vertical="top"/>
    </xf>
    <xf numFmtId="0" fontId="1" fillId="0" borderId="19" xfId="0" applyFont="1" applyFill="1" applyBorder="1" applyAlignment="1">
      <alignment horizontal="center"/>
    </xf>
    <xf numFmtId="1" fontId="1" fillId="0" borderId="0" xfId="0" applyNumberFormat="1" applyFont="1" applyFill="1" applyAlignment="1">
      <alignment vertical="top"/>
    </xf>
    <xf numFmtId="0" fontId="1" fillId="0" borderId="10" xfId="0" applyFont="1" applyFill="1" applyBorder="1" applyAlignment="1">
      <alignment horizontal="center" vertical="center" wrapText="1"/>
    </xf>
    <xf numFmtId="0" fontId="1" fillId="0" borderId="6" xfId="0" applyFont="1" applyBorder="1" applyAlignment="1">
      <alignment horizontal="center" vertical="center" wrapText="1"/>
    </xf>
    <xf numFmtId="0" fontId="1" fillId="0" borderId="5" xfId="0" applyFont="1" applyFill="1" applyBorder="1" applyAlignment="1">
      <alignment horizontal="center" vertical="center" wrapText="1"/>
    </xf>
    <xf numFmtId="0" fontId="1" fillId="0" borderId="4" xfId="0" applyFont="1" applyBorder="1" applyAlignment="1">
      <alignment horizontal="center" vertical="center" wrapText="1"/>
    </xf>
    <xf numFmtId="0" fontId="1" fillId="0" borderId="3" xfId="0" applyFont="1" applyBorder="1" applyAlignment="1">
      <alignment horizontal="center" vertical="center" wrapText="1"/>
    </xf>
    <xf numFmtId="0" fontId="1" fillId="0" borderId="8" xfId="0" applyFont="1" applyFill="1" applyBorder="1" applyAlignment="1">
      <alignment horizontal="center" vertical="center" wrapText="1"/>
    </xf>
    <xf numFmtId="0" fontId="1" fillId="0" borderId="7" xfId="0" applyFont="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16"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1" fillId="0" borderId="15"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1" fillId="0" borderId="18" xfId="0" applyFont="1" applyFill="1" applyBorder="1" applyAlignment="1">
      <alignment horizontal="center" vertical="center" wrapText="1"/>
    </xf>
    <xf numFmtId="0" fontId="1" fillId="0" borderId="17"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1" fillId="0" borderId="7" xfId="0" applyFont="1" applyFill="1" applyBorder="1" applyAlignment="1">
      <alignment horizontal="center" vertical="center"/>
    </xf>
    <xf numFmtId="0" fontId="1" fillId="0" borderId="8" xfId="0" applyFont="1" applyFill="1" applyBorder="1" applyAlignment="1">
      <alignment horizontal="center" wrapText="1"/>
    </xf>
    <xf numFmtId="0" fontId="1" fillId="0" borderId="7" xfId="0" applyFont="1" applyFill="1" applyBorder="1" applyAlignment="1">
      <alignment horizontal="center"/>
    </xf>
    <xf numFmtId="0" fontId="1" fillId="0" borderId="11" xfId="0" applyFont="1" applyFill="1" applyBorder="1" applyAlignment="1">
      <alignment horizontal="center"/>
    </xf>
    <xf numFmtId="0" fontId="1" fillId="0" borderId="11" xfId="0" applyFont="1" applyFill="1" applyBorder="1" applyAlignment="1">
      <alignment horizontal="center" vertical="center"/>
    </xf>
    <xf numFmtId="0" fontId="4" fillId="0" borderId="8"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1" fillId="0" borderId="6" xfId="0" applyFont="1" applyFill="1" applyBorder="1" applyAlignment="1">
      <alignment horizontal="center" vertical="center"/>
    </xf>
    <xf numFmtId="0" fontId="4" fillId="0" borderId="8" xfId="0" applyFont="1" applyFill="1" applyBorder="1" applyAlignment="1">
      <alignment horizontal="center" vertical="top" wrapText="1"/>
    </xf>
    <xf numFmtId="0" fontId="4" fillId="0" borderId="7" xfId="0" applyFont="1" applyFill="1" applyBorder="1" applyAlignment="1">
      <alignment horizontal="center" vertical="top" wrapText="1"/>
    </xf>
    <xf numFmtId="0" fontId="4" fillId="0" borderId="10" xfId="0" applyFont="1" applyFill="1" applyBorder="1" applyAlignment="1">
      <alignment horizontal="center" vertical="center" wrapText="1"/>
    </xf>
    <xf numFmtId="0" fontId="4" fillId="0" borderId="6" xfId="0" applyFont="1" applyFill="1" applyBorder="1" applyAlignment="1">
      <alignment horizontal="center" vertical="center"/>
    </xf>
    <xf numFmtId="0" fontId="4" fillId="0" borderId="11" xfId="0" applyFont="1" applyFill="1" applyBorder="1" applyAlignment="1">
      <alignment horizontal="center" vertical="center" wrapText="1"/>
    </xf>
    <xf numFmtId="0" fontId="4" fillId="0" borderId="11" xfId="0" applyFont="1" applyFill="1" applyBorder="1" applyAlignment="1">
      <alignment horizontal="center" vertical="top" wrapText="1"/>
    </xf>
    <xf numFmtId="0" fontId="1" fillId="0" borderId="20" xfId="0" applyFont="1" applyFill="1" applyBorder="1" applyAlignment="1">
      <alignment horizontal="center" vertical="center" wrapText="1"/>
    </xf>
    <xf numFmtId="0" fontId="1" fillId="0" borderId="20" xfId="0" applyFont="1" applyFill="1" applyBorder="1" applyAlignment="1">
      <alignment horizontal="center" vertical="center"/>
    </xf>
    <xf numFmtId="0" fontId="1" fillId="0" borderId="17"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9" xfId="0" applyFont="1" applyFill="1" applyBorder="1" applyAlignment="1">
      <alignment horizontal="center" vertical="center" wrapText="1"/>
    </xf>
    <xf numFmtId="0" fontId="1" fillId="0" borderId="9" xfId="0" applyFont="1" applyFill="1" applyBorder="1" applyAlignment="1">
      <alignment horizontal="center" vertical="center"/>
    </xf>
    <xf numFmtId="0" fontId="4" fillId="0" borderId="9" xfId="0" applyFont="1" applyFill="1" applyBorder="1" applyAlignment="1">
      <alignment horizontal="center" vertical="center" wrapText="1"/>
    </xf>
    <xf numFmtId="0" fontId="1" fillId="0" borderId="16" xfId="0" applyFont="1" applyFill="1" applyBorder="1" applyAlignment="1">
      <alignment horizontal="center" vertical="center"/>
    </xf>
    <xf numFmtId="0" fontId="1" fillId="0" borderId="8"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23" xfId="0" applyFont="1" applyFill="1" applyBorder="1" applyAlignment="1">
      <alignment horizontal="center" vertical="center" wrapText="1"/>
    </xf>
    <xf numFmtId="0" fontId="1" fillId="0" borderId="22"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1" fillId="0" borderId="8"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2" xfId="0" applyFont="1" applyFill="1" applyBorder="1" applyAlignment="1"/>
    <xf numFmtId="0" fontId="1" fillId="0" borderId="10"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8" xfId="0" applyFont="1" applyBorder="1" applyAlignment="1">
      <alignment horizontal="center" vertical="center"/>
    </xf>
    <xf numFmtId="0" fontId="1" fillId="0" borderId="7" xfId="0" applyFont="1" applyBorder="1" applyAlignment="1">
      <alignment horizontal="center" vertical="center"/>
    </xf>
    <xf numFmtId="0" fontId="1" fillId="0" borderId="5" xfId="0" applyFont="1" applyBorder="1" applyAlignment="1">
      <alignment horizontal="center" vertical="center" wrapText="1"/>
    </xf>
    <xf numFmtId="0" fontId="1" fillId="0" borderId="4" xfId="0" applyFont="1" applyBorder="1" applyAlignment="1">
      <alignment horizontal="center" vertical="center"/>
    </xf>
    <xf numFmtId="0" fontId="1" fillId="0" borderId="7" xfId="0" applyFont="1" applyFill="1" applyBorder="1" applyAlignment="1">
      <alignment horizontal="center" wrapText="1"/>
    </xf>
    <xf numFmtId="0" fontId="19" fillId="0" borderId="0" xfId="0" applyFont="1" applyAlignment="1">
      <alignment horizontal="center"/>
    </xf>
    <xf numFmtId="0" fontId="20" fillId="0" borderId="0" xfId="0" applyFont="1"/>
    <xf numFmtId="0" fontId="21" fillId="0" borderId="0" xfId="2" applyFont="1"/>
  </cellXfs>
  <cellStyles count="3">
    <cellStyle name="Hivatkozás" xfId="2" builtinId="8"/>
    <cellStyle name="Normál" xfId="0" builtinId="0"/>
    <cellStyle name="Normál_6.4.1.18. " xfId="1" xr:uid="{407D6C6C-C5A9-499C-886E-E87E98EC64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3" Type="http://schemas.openxmlformats.org/officeDocument/2006/relationships/comments" Target="../comments20.xml"/><Relationship Id="rId2" Type="http://schemas.openxmlformats.org/officeDocument/2006/relationships/vmlDrawing" Target="../drawings/vmlDrawing20.vml"/><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3" Type="http://schemas.openxmlformats.org/officeDocument/2006/relationships/comments" Target="../comments21.xml"/><Relationship Id="rId2" Type="http://schemas.openxmlformats.org/officeDocument/2006/relationships/vmlDrawing" Target="../drawings/vmlDrawing21.vml"/><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3" Type="http://schemas.openxmlformats.org/officeDocument/2006/relationships/comments" Target="../comments22.xml"/><Relationship Id="rId2" Type="http://schemas.openxmlformats.org/officeDocument/2006/relationships/vmlDrawing" Target="../drawings/vmlDrawing22.vml"/><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3" Type="http://schemas.openxmlformats.org/officeDocument/2006/relationships/comments" Target="../comments23.xml"/><Relationship Id="rId2" Type="http://schemas.openxmlformats.org/officeDocument/2006/relationships/vmlDrawing" Target="../drawings/vmlDrawing23.vml"/><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2F819C-B7CD-47E9-BFA8-13B8592F8C19}">
  <dimension ref="A1:A38"/>
  <sheetViews>
    <sheetView tabSelected="1" workbookViewId="0"/>
  </sheetViews>
  <sheetFormatPr defaultRowHeight="12.75" x14ac:dyDescent="0.2"/>
  <cols>
    <col min="1" max="1" width="116.85546875" style="504" bestFit="1" customWidth="1"/>
    <col min="2" max="16384" width="9.140625" style="504"/>
  </cols>
  <sheetData>
    <row r="1" spans="1:1" x14ac:dyDescent="0.2">
      <c r="A1" s="503" t="s">
        <v>176</v>
      </c>
    </row>
    <row r="2" spans="1:1" x14ac:dyDescent="0.2">
      <c r="A2" s="505" t="s">
        <v>40</v>
      </c>
    </row>
    <row r="3" spans="1:1" x14ac:dyDescent="0.2">
      <c r="A3" s="505" t="s">
        <v>41</v>
      </c>
    </row>
    <row r="4" spans="1:1" x14ac:dyDescent="0.2">
      <c r="A4" s="505" t="s">
        <v>46</v>
      </c>
    </row>
    <row r="5" spans="1:1" x14ac:dyDescent="0.2">
      <c r="A5" s="505" t="s">
        <v>52</v>
      </c>
    </row>
    <row r="6" spans="1:1" x14ac:dyDescent="0.2">
      <c r="A6" s="505" t="s">
        <v>55</v>
      </c>
    </row>
    <row r="7" spans="1:1" x14ac:dyDescent="0.2">
      <c r="A7" s="505" t="s">
        <v>58</v>
      </c>
    </row>
    <row r="8" spans="1:1" x14ac:dyDescent="0.2">
      <c r="A8" s="505" t="s">
        <v>61</v>
      </c>
    </row>
    <row r="9" spans="1:1" x14ac:dyDescent="0.2">
      <c r="A9" s="505" t="s">
        <v>65</v>
      </c>
    </row>
    <row r="10" spans="1:1" x14ac:dyDescent="0.2">
      <c r="A10" s="505" t="s">
        <v>68</v>
      </c>
    </row>
    <row r="11" spans="1:1" x14ac:dyDescent="0.2">
      <c r="A11" s="505" t="s">
        <v>73</v>
      </c>
    </row>
    <row r="12" spans="1:1" x14ac:dyDescent="0.2">
      <c r="A12" s="505" t="s">
        <v>76</v>
      </c>
    </row>
    <row r="13" spans="1:1" x14ac:dyDescent="0.2">
      <c r="A13" s="505" t="s">
        <v>79</v>
      </c>
    </row>
    <row r="14" spans="1:1" x14ac:dyDescent="0.2">
      <c r="A14" s="505" t="s">
        <v>82</v>
      </c>
    </row>
    <row r="15" spans="1:1" x14ac:dyDescent="0.2">
      <c r="A15" s="505" t="s">
        <v>85</v>
      </c>
    </row>
    <row r="16" spans="1:1" x14ac:dyDescent="0.2">
      <c r="A16" s="505" t="s">
        <v>88</v>
      </c>
    </row>
    <row r="17" spans="1:1" x14ac:dyDescent="0.2">
      <c r="A17" s="505" t="s">
        <v>91</v>
      </c>
    </row>
    <row r="18" spans="1:1" x14ac:dyDescent="0.2">
      <c r="A18" s="505" t="s">
        <v>94</v>
      </c>
    </row>
    <row r="19" spans="1:1" x14ac:dyDescent="0.2">
      <c r="A19" s="505" t="s">
        <v>97</v>
      </c>
    </row>
    <row r="20" spans="1:1" x14ac:dyDescent="0.2">
      <c r="A20" s="505" t="s">
        <v>100</v>
      </c>
    </row>
    <row r="21" spans="1:1" x14ac:dyDescent="0.2">
      <c r="A21" s="505" t="s">
        <v>103</v>
      </c>
    </row>
    <row r="22" spans="1:1" x14ac:dyDescent="0.2">
      <c r="A22" s="505" t="s">
        <v>104</v>
      </c>
    </row>
    <row r="23" spans="1:1" x14ac:dyDescent="0.2">
      <c r="A23" s="505" t="s">
        <v>105</v>
      </c>
    </row>
    <row r="24" spans="1:1" x14ac:dyDescent="0.2">
      <c r="A24" s="505" t="s">
        <v>108</v>
      </c>
    </row>
    <row r="25" spans="1:1" x14ac:dyDescent="0.2">
      <c r="A25" s="505" t="s">
        <v>111</v>
      </c>
    </row>
    <row r="26" spans="1:1" x14ac:dyDescent="0.2">
      <c r="A26" s="505" t="s">
        <v>115</v>
      </c>
    </row>
    <row r="27" spans="1:1" x14ac:dyDescent="0.2">
      <c r="A27" s="505" t="s">
        <v>119</v>
      </c>
    </row>
    <row r="28" spans="1:1" x14ac:dyDescent="0.2">
      <c r="A28" s="505" t="s">
        <v>122</v>
      </c>
    </row>
    <row r="29" spans="1:1" x14ac:dyDescent="0.2">
      <c r="A29" s="505" t="s">
        <v>138</v>
      </c>
    </row>
    <row r="30" spans="1:1" x14ac:dyDescent="0.2">
      <c r="A30" s="505" t="s">
        <v>145</v>
      </c>
    </row>
    <row r="31" spans="1:1" x14ac:dyDescent="0.2">
      <c r="A31" s="505" t="s">
        <v>149</v>
      </c>
    </row>
    <row r="32" spans="1:1" x14ac:dyDescent="0.2">
      <c r="A32" s="505" t="s">
        <v>154</v>
      </c>
    </row>
    <row r="33" spans="1:1" x14ac:dyDescent="0.2">
      <c r="A33" s="505" t="s">
        <v>159</v>
      </c>
    </row>
    <row r="34" spans="1:1" x14ac:dyDescent="0.2">
      <c r="A34" s="505" t="s">
        <v>163</v>
      </c>
    </row>
    <row r="35" spans="1:1" x14ac:dyDescent="0.2">
      <c r="A35" s="505" t="s">
        <v>166</v>
      </c>
    </row>
    <row r="36" spans="1:1" x14ac:dyDescent="0.2">
      <c r="A36" s="505" t="s">
        <v>170</v>
      </c>
    </row>
    <row r="37" spans="1:1" x14ac:dyDescent="0.2">
      <c r="A37" s="505" t="s">
        <v>172</v>
      </c>
    </row>
    <row r="38" spans="1:1" x14ac:dyDescent="0.2">
      <c r="A38" s="505" t="s">
        <v>175</v>
      </c>
    </row>
  </sheetData>
  <hyperlinks>
    <hyperlink ref="A2" location="1.1.!A1" display="1.1. Number of settlements, population growth of towns and villages by administrative status [1st January]" xr:uid="{D2F515D2-2D50-4769-A97D-000CBA270B9F}"/>
    <hyperlink ref="A3" location="1.2.!A1" display="1.2. Population, 1st January" xr:uid="{E94E45E4-F36B-4246-A503-AA74BF5647B5}"/>
    <hyperlink ref="A4" location="1.3.!A1" display="1.3. Dependency ratios, ageing index, 1st January" xr:uid="{2730D928-2171-436E-BE85-FAE70FAE32DE}"/>
    <hyperlink ref="A5" location="1.4.!A1" display="1.4. Average life expectancy at birth, average age" xr:uid="{B2EA898F-DE62-4B2A-A678-7C2DEC5A4AD7}"/>
    <hyperlink ref="A6" location="1.5.!A1" display="1.5. Live births" xr:uid="{CFA907B5-131F-4BA2-A05A-1396B91D767D}"/>
    <hyperlink ref="A7" location="1.6.!A1" display="1.6. Deaths" xr:uid="{F00575E0-AE0E-4B53-9A4A-60AA3E0ADE73}"/>
    <hyperlink ref="A8" location="1.7.!A1" display="1.7. Internal net migration" xr:uid="{D6D6DD6C-B110-488F-A115-CD3F085E4192}"/>
    <hyperlink ref="A9" location="1.8.!A1" display="1.8. Number of employees" xr:uid="{7B08343F-984C-4714-824F-146009FD8998}"/>
    <hyperlink ref="A10" location="1.9.!A1" display="1.9. Earnings of employees [forint]" xr:uid="{A77426E0-11D4-4DA9-8E90-29C2B04D38F9}"/>
    <hyperlink ref="A11" location="1.10.!A1" display="1.10. Economic activity of population aged 15–74" xr:uid="{CF0FC148-1DEA-464D-87CD-0E738B397E68}"/>
    <hyperlink ref="A12" location="1.11.!A1" display="1.11. Unemployment of population aged 15–74" xr:uid="{0FF65F88-4EDE-4883-A7BF-0F2C658DFD24}"/>
    <hyperlink ref="A13" location="1.12.!A1" display="1.12. Dwelling stock, 31st December" xr:uid="{B2135B14-5706-43A3-914E-6FD12C021873}"/>
    <hyperlink ref="A14" location="1.13.!A1" display="1.13. Dwellings built" xr:uid="{5E20E646-9CAB-449A-AC11-E3BAC39C946E}"/>
    <hyperlink ref="A15" location="1.14.!A1" display="1.14. Drinking water and sewerage network, 31st December" xr:uid="{C11DE9A0-8299-4BA4-950D-04B54463D929}"/>
    <hyperlink ref="A16" location="1.15.!A1" display="1.15. Primary health care" xr:uid="{F174A202-406A-44DC-998D-365E6B8EF815}"/>
    <hyperlink ref="A17" location="1.16.!A1" display="1.16. Hospitals" xr:uid="{85163521-A638-4D08-9D57-6EE079E53DD9}"/>
    <hyperlink ref="A18" location="1.17.!A1" display="1.17. Number of road traffic accidents causing personal injury" xr:uid="{75D4A3F8-BD7B-441C-8DBA-79C797F7920E}"/>
    <hyperlink ref="A19" location="1.18.!A1" display="1.18. Beneficiaries of pensions, benefits, annuities and other provisions and infants enrolled in infant nurseries [per thousand inhabitants]" xr:uid="{6817381A-7FF9-4288-B5E3-2184F31E571C}"/>
    <hyperlink ref="A20" location="1.19.!A1" display="1.19. Kindergartens" xr:uid="{6C8EC877-41DB-4E6E-A77D-84EE1F145FC8}"/>
    <hyperlink ref="A21" location="1.20.!A1" display="1.20. Primary schools" xr:uid="{F731C7AC-39EF-46C0-9593-AAAB26F019F5}"/>
    <hyperlink ref="A22" location="1.21.!A1" display="1.21. Vocational and special vocational schools" xr:uid="{56C0B411-C34C-47A0-BA59-49A3A169CC61}"/>
    <hyperlink ref="A23" location="1.22.!A1" display="1.22. Secondary schools" xr:uid="{724F01D3-CB59-491C-A6EE-52C48F6BF991}"/>
    <hyperlink ref="A24" location="1.23.!A1" display="1.23. Tertiary education" xr:uid="{BE14C017-363B-4BF0-B6B7-56D78C8A197C}"/>
    <hyperlink ref="A25" location="1.24.!A1" display="1.24. Registered crimes and perpetrators" xr:uid="{EDB3A78E-9B90-4523-8818-0C62C95637B6}"/>
    <hyperlink ref="A26" location="1.25.!A1" display="1.25. Number of registered corporations and unincorporated enterprises" xr:uid="{BD5253D9-2820-4215-B685-CA6B2A3D05D5}"/>
    <hyperlink ref="A27" location="1.26.!A1" display="1.26. Newly registered enterprises and enterprise deaths" xr:uid="{A24AF273-0FA3-41E1-AF76-9B2DD0BD21AF}"/>
    <hyperlink ref="A28" location="1.27.!A1" display="1.27. Enterprises with foreign direct investment" xr:uid="{F1B879D5-5E8C-4CAC-8613-A345B9C2C951}"/>
    <hyperlink ref="A29" location="1.28.!A1" display="1.28. Gross domestic product per capita" xr:uid="{D6CCFB29-D839-4BFE-9A5F-47C1561476E2}"/>
    <hyperlink ref="A30" location="1.29.!A1" display="1.29. Yields of selected crops [kilogramme/hectare]" xr:uid="{10221186-063F-4C46-B99D-4111657CE679}"/>
    <hyperlink ref="A31" location="1.30.!A1" display="1.30. Livestock, 1st December [thousand heads]" xr:uid="{EC45D00C-D717-49DB-9F7D-7F992DE561DE}"/>
    <hyperlink ref="A32" location="1.31.!A1" display="1.31. Industrial production" xr:uid="{1CCCCD7F-15F3-48C6-826D-A82B17180EC0}"/>
    <hyperlink ref="A33" location="1.32.!A1" display="1.32. Retail shops" xr:uid="{67C5863C-B831-41B3-B1AE-84733F4A1C1E}"/>
    <hyperlink ref="A34" location="1.33.!A1" display="1.33. Catering units" xr:uid="{8A0698F8-EE34-4F74-8F38-470F97BCCEEE}"/>
    <hyperlink ref="A35" location="1.34.!A1" display="1.34. Bed-places in public accommodation establishments (31st July)" xr:uid="{B693D002-0509-4144-8FB4-F03FBCAC7D16}"/>
    <hyperlink ref="A36" location="1.35.!A1" display="1.35. Passenger car stock" xr:uid="{89D5B07D-023F-4F28-9E2D-03E25ED72BB9}"/>
    <hyperlink ref="A37" location="1.36.!A1" display="1.36. Lorries and special-purpose motor vehicles" xr:uid="{0807DA96-1699-4BF6-9E3C-65FA435BA91F}"/>
    <hyperlink ref="A38" location="1.37.!A1" display="1.37. Telephone network" xr:uid="{64793151-E695-42CB-BEC6-D733059A9D8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1F0650-D465-49C8-8618-66B7970AF423}">
  <dimension ref="A1:I35"/>
  <sheetViews>
    <sheetView zoomScaleNormal="100" workbookViewId="0"/>
  </sheetViews>
  <sheetFormatPr defaultRowHeight="11.25" x14ac:dyDescent="0.2"/>
  <cols>
    <col min="1" max="1" width="22.5703125" style="92" customWidth="1"/>
    <col min="2" max="9" width="11.28515625" style="92" customWidth="1"/>
    <col min="10" max="16384" width="9.140625" style="92"/>
  </cols>
  <sheetData>
    <row r="1" spans="1:9" s="98" customFormat="1" ht="12" thickBot="1" x14ac:dyDescent="0.25">
      <c r="A1" s="107" t="s">
        <v>68</v>
      </c>
      <c r="F1" s="106"/>
      <c r="G1" s="106"/>
      <c r="H1" s="106"/>
      <c r="I1" s="106"/>
    </row>
    <row r="2" spans="1:9" ht="12" customHeight="1" x14ac:dyDescent="0.2">
      <c r="A2" s="442" t="s">
        <v>39</v>
      </c>
      <c r="B2" s="447" t="s">
        <v>67</v>
      </c>
      <c r="C2" s="450"/>
      <c r="D2" s="450"/>
      <c r="E2" s="451"/>
      <c r="F2" s="447" t="s">
        <v>66</v>
      </c>
      <c r="G2" s="450"/>
      <c r="H2" s="450"/>
      <c r="I2" s="450"/>
    </row>
    <row r="3" spans="1:9" ht="12" customHeight="1" x14ac:dyDescent="0.2">
      <c r="A3" s="468"/>
      <c r="B3" s="104">
        <v>2006</v>
      </c>
      <c r="C3" s="105">
        <v>2009</v>
      </c>
      <c r="D3" s="104">
        <v>2010</v>
      </c>
      <c r="E3" s="103">
        <v>2011</v>
      </c>
      <c r="F3" s="104">
        <v>2006</v>
      </c>
      <c r="G3" s="105">
        <v>2009</v>
      </c>
      <c r="H3" s="104">
        <v>2010</v>
      </c>
      <c r="I3" s="103">
        <v>2011</v>
      </c>
    </row>
    <row r="4" spans="1:9" x14ac:dyDescent="0.2">
      <c r="A4" s="92" t="s">
        <v>32</v>
      </c>
      <c r="B4" s="94">
        <v>219670.5228529562</v>
      </c>
      <c r="C4" s="94">
        <v>260032</v>
      </c>
      <c r="D4" s="94">
        <v>266332</v>
      </c>
      <c r="E4" s="94">
        <v>277485</v>
      </c>
      <c r="F4" s="94">
        <v>131467.73529480095</v>
      </c>
      <c r="G4" s="94">
        <v>152158</v>
      </c>
      <c r="H4" s="94">
        <v>164794</v>
      </c>
      <c r="I4" s="94">
        <v>179122</v>
      </c>
    </row>
    <row r="5" spans="1:9" x14ac:dyDescent="0.2">
      <c r="A5" s="97" t="s">
        <v>31</v>
      </c>
      <c r="B5" s="94">
        <v>156694.89537735889</v>
      </c>
      <c r="C5" s="94">
        <v>190574</v>
      </c>
      <c r="D5" s="94">
        <v>196300</v>
      </c>
      <c r="E5" s="94">
        <v>205757</v>
      </c>
      <c r="F5" s="94">
        <v>101062.57526486789</v>
      </c>
      <c r="G5" s="94">
        <v>119808</v>
      </c>
      <c r="H5" s="94">
        <v>129656</v>
      </c>
      <c r="I5" s="94">
        <v>136408</v>
      </c>
    </row>
    <row r="6" spans="1:9" s="98" customFormat="1" x14ac:dyDescent="0.2">
      <c r="A6" s="101" t="s">
        <v>29</v>
      </c>
      <c r="B6" s="99">
        <v>205120.81990598625</v>
      </c>
      <c r="C6" s="99">
        <v>243664</v>
      </c>
      <c r="D6" s="99">
        <v>249480</v>
      </c>
      <c r="E6" s="99">
        <v>260214</v>
      </c>
      <c r="F6" s="99">
        <v>124443.01693590834</v>
      </c>
      <c r="G6" s="99">
        <v>144535</v>
      </c>
      <c r="H6" s="99">
        <v>156338</v>
      </c>
      <c r="I6" s="99">
        <v>168837</v>
      </c>
    </row>
    <row r="7" spans="1:9" x14ac:dyDescent="0.2">
      <c r="A7" s="97" t="s">
        <v>28</v>
      </c>
      <c r="B7" s="94">
        <v>164079.53382676467</v>
      </c>
      <c r="C7" s="94">
        <v>190631</v>
      </c>
      <c r="D7" s="94">
        <v>200972</v>
      </c>
      <c r="E7" s="94">
        <v>209325</v>
      </c>
      <c r="F7" s="94">
        <v>105204.26309326876</v>
      </c>
      <c r="G7" s="94">
        <v>120332</v>
      </c>
      <c r="H7" s="94">
        <v>134118</v>
      </c>
      <c r="I7" s="94">
        <v>137843</v>
      </c>
    </row>
    <row r="8" spans="1:9" x14ac:dyDescent="0.2">
      <c r="A8" s="97" t="s">
        <v>27</v>
      </c>
      <c r="B8" s="94">
        <v>159148.91918515018</v>
      </c>
      <c r="C8" s="94">
        <v>186709</v>
      </c>
      <c r="D8" s="94">
        <v>189504</v>
      </c>
      <c r="E8" s="94">
        <v>201429</v>
      </c>
      <c r="F8" s="94">
        <v>102960.29566319151</v>
      </c>
      <c r="G8" s="94">
        <v>118089</v>
      </c>
      <c r="H8" s="94">
        <v>128180</v>
      </c>
      <c r="I8" s="94">
        <v>132854</v>
      </c>
    </row>
    <row r="9" spans="1:9" x14ac:dyDescent="0.2">
      <c r="A9" s="97" t="s">
        <v>26</v>
      </c>
      <c r="B9" s="94">
        <v>142924.42459931032</v>
      </c>
      <c r="C9" s="94">
        <v>163446</v>
      </c>
      <c r="D9" s="94">
        <v>166264</v>
      </c>
      <c r="E9" s="94">
        <v>178064</v>
      </c>
      <c r="F9" s="94">
        <v>95089.708853170203</v>
      </c>
      <c r="G9" s="94">
        <v>107890</v>
      </c>
      <c r="H9" s="94">
        <v>115240</v>
      </c>
      <c r="I9" s="94">
        <v>120599</v>
      </c>
    </row>
    <row r="10" spans="1:9" s="98" customFormat="1" x14ac:dyDescent="0.2">
      <c r="A10" s="100" t="s">
        <v>25</v>
      </c>
      <c r="B10" s="99">
        <v>156314.04578895849</v>
      </c>
      <c r="C10" s="99">
        <v>181724</v>
      </c>
      <c r="D10" s="99">
        <v>187189</v>
      </c>
      <c r="E10" s="99">
        <v>197631</v>
      </c>
      <c r="F10" s="99">
        <v>101526.40499614328</v>
      </c>
      <c r="G10" s="99">
        <v>116115</v>
      </c>
      <c r="H10" s="99">
        <v>126715</v>
      </c>
      <c r="I10" s="99">
        <v>131197</v>
      </c>
    </row>
    <row r="11" spans="1:9" x14ac:dyDescent="0.2">
      <c r="A11" s="97" t="s">
        <v>24</v>
      </c>
      <c r="B11" s="94">
        <v>160688.20745727408</v>
      </c>
      <c r="C11" s="94">
        <v>190313</v>
      </c>
      <c r="D11" s="94">
        <v>195879</v>
      </c>
      <c r="E11" s="94">
        <v>207085</v>
      </c>
      <c r="F11" s="94">
        <v>103311.87977957261</v>
      </c>
      <c r="G11" s="94">
        <v>120145</v>
      </c>
      <c r="H11" s="94">
        <v>130935</v>
      </c>
      <c r="I11" s="94">
        <v>136609</v>
      </c>
    </row>
    <row r="12" spans="1:9" x14ac:dyDescent="0.2">
      <c r="A12" s="97" t="s">
        <v>23</v>
      </c>
      <c r="B12" s="94">
        <v>148002.18929955433</v>
      </c>
      <c r="C12" s="94">
        <v>169971</v>
      </c>
      <c r="D12" s="94">
        <v>174455</v>
      </c>
      <c r="E12" s="94">
        <v>183142</v>
      </c>
      <c r="F12" s="94">
        <v>97835.556264347615</v>
      </c>
      <c r="G12" s="94">
        <v>110970</v>
      </c>
      <c r="H12" s="94">
        <v>120009</v>
      </c>
      <c r="I12" s="94">
        <v>122783</v>
      </c>
    </row>
    <row r="13" spans="1:9" x14ac:dyDescent="0.2">
      <c r="A13" s="97" t="s">
        <v>22</v>
      </c>
      <c r="B13" s="94">
        <v>139901.14195188668</v>
      </c>
      <c r="C13" s="94">
        <v>164340</v>
      </c>
      <c r="D13" s="94">
        <v>162096</v>
      </c>
      <c r="E13" s="94">
        <v>169498</v>
      </c>
      <c r="F13" s="94">
        <v>93746.06522866906</v>
      </c>
      <c r="G13" s="94">
        <v>108239</v>
      </c>
      <c r="H13" s="94">
        <v>112932</v>
      </c>
      <c r="I13" s="94">
        <v>115382</v>
      </c>
    </row>
    <row r="14" spans="1:9" s="98" customFormat="1" x14ac:dyDescent="0.2">
      <c r="A14" s="100" t="s">
        <v>21</v>
      </c>
      <c r="B14" s="99">
        <v>151394.40243043471</v>
      </c>
      <c r="C14" s="99">
        <v>177755</v>
      </c>
      <c r="D14" s="99">
        <v>180895</v>
      </c>
      <c r="E14" s="99">
        <v>190684</v>
      </c>
      <c r="F14" s="99">
        <v>99134.676326699977</v>
      </c>
      <c r="G14" s="99">
        <v>114428</v>
      </c>
      <c r="H14" s="99">
        <v>123081</v>
      </c>
      <c r="I14" s="99">
        <v>127264</v>
      </c>
    </row>
    <row r="15" spans="1:9" x14ac:dyDescent="0.2">
      <c r="A15" s="97" t="s">
        <v>20</v>
      </c>
      <c r="B15" s="94">
        <v>148713.82158020089</v>
      </c>
      <c r="C15" s="94">
        <v>171796</v>
      </c>
      <c r="D15" s="94">
        <v>173923</v>
      </c>
      <c r="E15" s="94">
        <v>181815</v>
      </c>
      <c r="F15" s="94">
        <v>97416.516886344471</v>
      </c>
      <c r="G15" s="94">
        <v>111028</v>
      </c>
      <c r="H15" s="94">
        <v>119394</v>
      </c>
      <c r="I15" s="94">
        <v>121851</v>
      </c>
    </row>
    <row r="16" spans="1:9" x14ac:dyDescent="0.2">
      <c r="A16" s="97" t="s">
        <v>19</v>
      </c>
      <c r="B16" s="94">
        <v>133494.53116017018</v>
      </c>
      <c r="C16" s="94">
        <v>151530</v>
      </c>
      <c r="D16" s="94">
        <v>155503</v>
      </c>
      <c r="E16" s="94">
        <v>164274</v>
      </c>
      <c r="F16" s="94">
        <v>90144.687104748766</v>
      </c>
      <c r="G16" s="94">
        <v>102184</v>
      </c>
      <c r="H16" s="94">
        <v>109227</v>
      </c>
      <c r="I16" s="94">
        <v>112537</v>
      </c>
    </row>
    <row r="17" spans="1:9" x14ac:dyDescent="0.2">
      <c r="A17" s="97" t="s">
        <v>18</v>
      </c>
      <c r="B17" s="94">
        <v>142101.16356466481</v>
      </c>
      <c r="C17" s="94">
        <v>178985</v>
      </c>
      <c r="D17" s="94">
        <v>179300</v>
      </c>
      <c r="E17" s="94">
        <v>188882</v>
      </c>
      <c r="F17" s="94">
        <v>93179.575452741556</v>
      </c>
      <c r="G17" s="94">
        <v>114873</v>
      </c>
      <c r="H17" s="94">
        <v>120650</v>
      </c>
      <c r="I17" s="94">
        <v>126902</v>
      </c>
    </row>
    <row r="18" spans="1:9" s="98" customFormat="1" x14ac:dyDescent="0.2">
      <c r="A18" s="100" t="s">
        <v>17</v>
      </c>
      <c r="B18" s="99">
        <v>142087.99124653809</v>
      </c>
      <c r="C18" s="99">
        <v>166659</v>
      </c>
      <c r="D18" s="99">
        <v>169015</v>
      </c>
      <c r="E18" s="99">
        <v>177664</v>
      </c>
      <c r="F18" s="99">
        <v>93981.901731894672</v>
      </c>
      <c r="G18" s="99">
        <v>108952</v>
      </c>
      <c r="H18" s="99">
        <v>116280</v>
      </c>
      <c r="I18" s="99">
        <v>119965</v>
      </c>
    </row>
    <row r="19" spans="1:9" s="102" customFormat="1" x14ac:dyDescent="0.2">
      <c r="A19" s="101" t="s">
        <v>16</v>
      </c>
      <c r="B19" s="99">
        <v>150725.96521339953</v>
      </c>
      <c r="C19" s="99">
        <v>176179</v>
      </c>
      <c r="D19" s="99">
        <v>180004</v>
      </c>
      <c r="E19" s="99">
        <v>189875</v>
      </c>
      <c r="F19" s="99">
        <v>98639.832550524719</v>
      </c>
      <c r="G19" s="99">
        <v>113549</v>
      </c>
      <c r="H19" s="99">
        <v>122582</v>
      </c>
      <c r="I19" s="99">
        <v>126825</v>
      </c>
    </row>
    <row r="20" spans="1:9" x14ac:dyDescent="0.2">
      <c r="A20" s="97" t="s">
        <v>15</v>
      </c>
      <c r="B20" s="94">
        <v>146083.24476314764</v>
      </c>
      <c r="C20" s="94">
        <v>166497</v>
      </c>
      <c r="D20" s="94">
        <v>169044</v>
      </c>
      <c r="E20" s="94">
        <v>178793</v>
      </c>
      <c r="F20" s="94">
        <v>96348.7647261948</v>
      </c>
      <c r="G20" s="94">
        <v>108901</v>
      </c>
      <c r="H20" s="94">
        <v>116471</v>
      </c>
      <c r="I20" s="94">
        <v>120603</v>
      </c>
    </row>
    <row r="21" spans="1:9" x14ac:dyDescent="0.2">
      <c r="A21" s="97" t="s">
        <v>14</v>
      </c>
      <c r="B21" s="94">
        <v>148945.26830124919</v>
      </c>
      <c r="C21" s="94">
        <v>174431</v>
      </c>
      <c r="D21" s="94">
        <v>178267</v>
      </c>
      <c r="E21" s="94">
        <v>192339</v>
      </c>
      <c r="F21" s="94">
        <v>97488.109646125231</v>
      </c>
      <c r="G21" s="94">
        <v>112447</v>
      </c>
      <c r="H21" s="94">
        <v>121240</v>
      </c>
      <c r="I21" s="94">
        <v>128348</v>
      </c>
    </row>
    <row r="22" spans="1:9" x14ac:dyDescent="0.2">
      <c r="A22" s="97" t="s">
        <v>13</v>
      </c>
      <c r="B22" s="94">
        <v>141336.65159567437</v>
      </c>
      <c r="C22" s="94">
        <v>153510</v>
      </c>
      <c r="D22" s="94">
        <v>158118</v>
      </c>
      <c r="E22" s="94">
        <v>169484</v>
      </c>
      <c r="F22" s="94">
        <v>94168.51308356029</v>
      </c>
      <c r="G22" s="94">
        <v>103014</v>
      </c>
      <c r="H22" s="94">
        <v>110793</v>
      </c>
      <c r="I22" s="94">
        <v>115249</v>
      </c>
    </row>
    <row r="23" spans="1:9" s="98" customFormat="1" x14ac:dyDescent="0.2">
      <c r="A23" s="100" t="s">
        <v>12</v>
      </c>
      <c r="B23" s="99">
        <v>146166.93707450532</v>
      </c>
      <c r="C23" s="99">
        <v>166732</v>
      </c>
      <c r="D23" s="99">
        <v>170007</v>
      </c>
      <c r="E23" s="99">
        <v>181180</v>
      </c>
      <c r="F23" s="99">
        <v>96339.256660862477</v>
      </c>
      <c r="G23" s="99">
        <v>108994</v>
      </c>
      <c r="H23" s="99">
        <v>116965</v>
      </c>
      <c r="I23" s="99">
        <v>121964</v>
      </c>
    </row>
    <row r="24" spans="1:9" x14ac:dyDescent="0.2">
      <c r="A24" s="97" t="s">
        <v>11</v>
      </c>
      <c r="B24" s="94">
        <v>141729.69966249296</v>
      </c>
      <c r="C24" s="94">
        <v>166602</v>
      </c>
      <c r="D24" s="94">
        <v>170298</v>
      </c>
      <c r="E24" s="94">
        <v>178912</v>
      </c>
      <c r="F24" s="94">
        <v>93924.497158267273</v>
      </c>
      <c r="G24" s="94">
        <v>108902</v>
      </c>
      <c r="H24" s="94">
        <v>116977</v>
      </c>
      <c r="I24" s="94">
        <v>120393</v>
      </c>
    </row>
    <row r="25" spans="1:9" x14ac:dyDescent="0.2">
      <c r="A25" s="97" t="s">
        <v>10</v>
      </c>
      <c r="B25" s="94">
        <v>137796.13798253454</v>
      </c>
      <c r="C25" s="94">
        <v>156194</v>
      </c>
      <c r="D25" s="94">
        <v>161400</v>
      </c>
      <c r="E25" s="94">
        <v>171262</v>
      </c>
      <c r="F25" s="94">
        <v>92711.416582512102</v>
      </c>
      <c r="G25" s="94">
        <v>104403</v>
      </c>
      <c r="H25" s="94">
        <v>112666</v>
      </c>
      <c r="I25" s="94">
        <v>116237</v>
      </c>
    </row>
    <row r="26" spans="1:9" x14ac:dyDescent="0.2">
      <c r="A26" s="97" t="s">
        <v>9</v>
      </c>
      <c r="B26" s="94">
        <v>132356.37613854176</v>
      </c>
      <c r="C26" s="94">
        <v>149358</v>
      </c>
      <c r="D26" s="94">
        <v>149929</v>
      </c>
      <c r="E26" s="94">
        <v>160359</v>
      </c>
      <c r="F26" s="94">
        <v>89352.698065888399</v>
      </c>
      <c r="G26" s="94">
        <v>100542</v>
      </c>
      <c r="H26" s="94">
        <v>105932</v>
      </c>
      <c r="I26" s="94">
        <v>109991</v>
      </c>
    </row>
    <row r="27" spans="1:9" s="98" customFormat="1" x14ac:dyDescent="0.2">
      <c r="A27" s="100" t="s">
        <v>8</v>
      </c>
      <c r="B27" s="99">
        <v>137431.81548481679</v>
      </c>
      <c r="C27" s="99">
        <v>157918</v>
      </c>
      <c r="D27" s="99">
        <v>160761</v>
      </c>
      <c r="E27" s="99">
        <v>170455</v>
      </c>
      <c r="F27" s="99">
        <v>92019.706249291135</v>
      </c>
      <c r="G27" s="99">
        <v>104840</v>
      </c>
      <c r="H27" s="99">
        <v>111943</v>
      </c>
      <c r="I27" s="99">
        <v>115688</v>
      </c>
    </row>
    <row r="28" spans="1:9" x14ac:dyDescent="0.2">
      <c r="A28" s="97" t="s">
        <v>7</v>
      </c>
      <c r="B28" s="94">
        <v>134065.00677821838</v>
      </c>
      <c r="C28" s="94">
        <v>156904</v>
      </c>
      <c r="D28" s="94">
        <v>160368</v>
      </c>
      <c r="E28" s="94">
        <v>170271</v>
      </c>
      <c r="F28" s="94">
        <v>90359.655649595705</v>
      </c>
      <c r="G28" s="94">
        <v>104260</v>
      </c>
      <c r="H28" s="94">
        <v>111901</v>
      </c>
      <c r="I28" s="94">
        <v>115450</v>
      </c>
    </row>
    <row r="29" spans="1:9" x14ac:dyDescent="0.2">
      <c r="A29" s="97" t="s">
        <v>6</v>
      </c>
      <c r="B29" s="94">
        <v>134637.49021682102</v>
      </c>
      <c r="C29" s="94">
        <v>153404</v>
      </c>
      <c r="D29" s="94">
        <v>155751</v>
      </c>
      <c r="E29" s="94">
        <v>163754</v>
      </c>
      <c r="F29" s="94">
        <v>90736.274522451859</v>
      </c>
      <c r="G29" s="94">
        <v>103238</v>
      </c>
      <c r="H29" s="94">
        <v>109541</v>
      </c>
      <c r="I29" s="94">
        <v>112198</v>
      </c>
    </row>
    <row r="30" spans="1:9" x14ac:dyDescent="0.2">
      <c r="A30" s="97" t="s">
        <v>5</v>
      </c>
      <c r="B30" s="94">
        <v>147595.65787356973</v>
      </c>
      <c r="C30" s="94">
        <v>171609</v>
      </c>
      <c r="D30" s="94">
        <v>174469</v>
      </c>
      <c r="E30" s="94">
        <v>179240</v>
      </c>
      <c r="F30" s="94">
        <v>96909.682503824952</v>
      </c>
      <c r="G30" s="94">
        <v>111274</v>
      </c>
      <c r="H30" s="94">
        <v>119804</v>
      </c>
      <c r="I30" s="94">
        <v>120478</v>
      </c>
    </row>
    <row r="31" spans="1:9" s="98" customFormat="1" x14ac:dyDescent="0.2">
      <c r="A31" s="100" t="s">
        <v>4</v>
      </c>
      <c r="B31" s="99">
        <v>138711.03368216153</v>
      </c>
      <c r="C31" s="99">
        <v>161082</v>
      </c>
      <c r="D31" s="99">
        <v>163974</v>
      </c>
      <c r="E31" s="99">
        <v>171707</v>
      </c>
      <c r="F31" s="99">
        <v>92635.045866135464</v>
      </c>
      <c r="G31" s="99">
        <v>106420</v>
      </c>
      <c r="H31" s="99">
        <v>113981</v>
      </c>
      <c r="I31" s="99">
        <v>116357</v>
      </c>
    </row>
    <row r="32" spans="1:9" s="98" customFormat="1" x14ac:dyDescent="0.2">
      <c r="A32" s="101" t="s">
        <v>3</v>
      </c>
      <c r="B32" s="99">
        <v>140449.74220613134</v>
      </c>
      <c r="C32" s="99">
        <v>161560</v>
      </c>
      <c r="D32" s="99">
        <v>164539</v>
      </c>
      <c r="E32" s="99">
        <v>174030</v>
      </c>
      <c r="F32" s="99">
        <v>93506.255176535473</v>
      </c>
      <c r="G32" s="99">
        <v>106586</v>
      </c>
      <c r="H32" s="99">
        <v>114092</v>
      </c>
      <c r="I32" s="99">
        <v>117758</v>
      </c>
    </row>
    <row r="33" spans="1:9" s="98" customFormat="1" x14ac:dyDescent="0.2">
      <c r="A33" s="100" t="s">
        <v>2</v>
      </c>
      <c r="B33" s="99">
        <v>167962.47015678871</v>
      </c>
      <c r="C33" s="99">
        <v>198158</v>
      </c>
      <c r="D33" s="99">
        <v>201743</v>
      </c>
      <c r="E33" s="99">
        <v>212152</v>
      </c>
      <c r="F33" s="99">
        <v>106730.1494571284</v>
      </c>
      <c r="G33" s="99">
        <v>123557</v>
      </c>
      <c r="H33" s="99">
        <v>132825</v>
      </c>
      <c r="I33" s="99">
        <v>140255</v>
      </c>
    </row>
    <row r="34" spans="1:9" x14ac:dyDescent="0.2">
      <c r="A34" s="97" t="s">
        <v>1</v>
      </c>
      <c r="B34" s="96"/>
      <c r="C34" s="96"/>
      <c r="D34" s="96"/>
      <c r="E34" s="94"/>
      <c r="F34" s="94"/>
      <c r="G34" s="96"/>
      <c r="H34" s="96"/>
      <c r="I34" s="94"/>
    </row>
    <row r="35" spans="1:9" s="93" customFormat="1" x14ac:dyDescent="0.2">
      <c r="A35" s="95" t="s">
        <v>0</v>
      </c>
      <c r="B35" s="94">
        <v>149225.96753496715</v>
      </c>
      <c r="C35" s="94">
        <v>171385.42211629753</v>
      </c>
      <c r="D35" s="94">
        <v>175012.48654105174</v>
      </c>
      <c r="E35" s="94">
        <v>184764</v>
      </c>
      <c r="F35" s="94">
        <v>97647.028149448975</v>
      </c>
      <c r="G35" s="94">
        <v>111186.16878838962</v>
      </c>
      <c r="H35" s="94">
        <v>119596.5948742093</v>
      </c>
      <c r="I35" s="94">
        <v>123966</v>
      </c>
    </row>
  </sheetData>
  <mergeCells count="3">
    <mergeCell ref="A2:A3"/>
    <mergeCell ref="B2:E2"/>
    <mergeCell ref="F2:I2"/>
  </mergeCells>
  <pageMargins left="0.74803149606299213" right="0.74803149606299213" top="0.6692913385826772" bottom="1.4173228346456694" header="0.51181102362204722" footer="0.51181102362204722"/>
  <pageSetup paperSize="9" scale="82" orientation="portrait" cellComments="atEnd"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DAC431-808D-4743-BA8F-5C642030C399}">
  <dimension ref="A1:Q35"/>
  <sheetViews>
    <sheetView workbookViewId="0"/>
  </sheetViews>
  <sheetFormatPr defaultRowHeight="11.25" x14ac:dyDescent="0.2"/>
  <cols>
    <col min="1" max="1" width="25.28515625" style="108" customWidth="1"/>
    <col min="2" max="17" width="8.28515625" style="108" customWidth="1"/>
    <col min="18" max="16384" width="9.140625" style="108"/>
  </cols>
  <sheetData>
    <row r="1" spans="1:17" s="113" customFormat="1" ht="12" thickBot="1" x14ac:dyDescent="0.25">
      <c r="A1" s="128" t="s">
        <v>73</v>
      </c>
      <c r="B1" s="127"/>
      <c r="C1" s="127"/>
      <c r="D1" s="127"/>
      <c r="E1" s="127"/>
      <c r="F1" s="126"/>
      <c r="G1" s="126"/>
      <c r="H1" s="126"/>
      <c r="I1" s="126"/>
    </row>
    <row r="2" spans="1:17" ht="13.5" customHeight="1" x14ac:dyDescent="0.2">
      <c r="A2" s="471" t="s">
        <v>39</v>
      </c>
      <c r="B2" s="466" t="s">
        <v>72</v>
      </c>
      <c r="C2" s="467"/>
      <c r="D2" s="467"/>
      <c r="E2" s="473"/>
      <c r="F2" s="466" t="s">
        <v>71</v>
      </c>
      <c r="G2" s="467"/>
      <c r="H2" s="467"/>
      <c r="I2" s="467"/>
      <c r="J2" s="469" t="s">
        <v>70</v>
      </c>
      <c r="K2" s="470"/>
      <c r="L2" s="470"/>
      <c r="M2" s="474"/>
      <c r="N2" s="469" t="s">
        <v>69</v>
      </c>
      <c r="O2" s="470"/>
      <c r="P2" s="470"/>
      <c r="Q2" s="470"/>
    </row>
    <row r="3" spans="1:17" ht="13.5" customHeight="1" x14ac:dyDescent="0.2">
      <c r="A3" s="472"/>
      <c r="B3" s="125">
        <v>2000</v>
      </c>
      <c r="C3" s="124">
        <v>2009</v>
      </c>
      <c r="D3" s="124">
        <v>2010</v>
      </c>
      <c r="E3" s="124">
        <v>2011</v>
      </c>
      <c r="F3" s="125">
        <v>2000</v>
      </c>
      <c r="G3" s="121">
        <v>2009</v>
      </c>
      <c r="H3" s="124">
        <v>2010</v>
      </c>
      <c r="I3" s="121">
        <v>2011</v>
      </c>
      <c r="J3" s="123">
        <v>2000</v>
      </c>
      <c r="K3" s="123">
        <v>2009</v>
      </c>
      <c r="L3" s="124">
        <v>2010</v>
      </c>
      <c r="M3" s="123">
        <v>2011</v>
      </c>
      <c r="N3" s="122">
        <v>2000</v>
      </c>
      <c r="O3" s="120">
        <v>2009</v>
      </c>
      <c r="P3" s="121">
        <v>2010</v>
      </c>
      <c r="Q3" s="120">
        <v>2011</v>
      </c>
    </row>
    <row r="4" spans="1:17" x14ac:dyDescent="0.2">
      <c r="A4" s="119" t="s">
        <v>32</v>
      </c>
      <c r="B4" s="109">
        <v>746.1</v>
      </c>
      <c r="C4" s="109">
        <v>741.9</v>
      </c>
      <c r="D4" s="109">
        <v>730.45100000000002</v>
      </c>
      <c r="E4" s="109">
        <v>736.6395</v>
      </c>
      <c r="F4" s="109">
        <v>53.85059545290509</v>
      </c>
      <c r="G4" s="109">
        <v>56</v>
      </c>
      <c r="H4" s="118">
        <v>54.693839959806134</v>
      </c>
      <c r="I4" s="118">
        <v>54.909377550678137</v>
      </c>
      <c r="J4" s="118">
        <v>787.4</v>
      </c>
      <c r="K4" s="109">
        <v>791.1</v>
      </c>
      <c r="L4" s="109">
        <v>803.72699999999998</v>
      </c>
      <c r="M4" s="109">
        <v>814.85775000000012</v>
      </c>
      <c r="N4" s="109">
        <v>56.831468783832548</v>
      </c>
      <c r="O4" s="109">
        <v>59.7</v>
      </c>
      <c r="P4" s="109">
        <v>60.180513010968696</v>
      </c>
      <c r="Q4" s="109">
        <v>60.739794492212404</v>
      </c>
    </row>
    <row r="5" spans="1:17" x14ac:dyDescent="0.2">
      <c r="A5" s="112" t="s">
        <v>31</v>
      </c>
      <c r="B5" s="109">
        <v>426.8</v>
      </c>
      <c r="C5" s="109">
        <v>497.3</v>
      </c>
      <c r="D5" s="109">
        <v>498.32</v>
      </c>
      <c r="E5" s="109">
        <v>506.25675000000001</v>
      </c>
      <c r="F5" s="109">
        <v>52.68485372176275</v>
      </c>
      <c r="G5" s="109">
        <v>53.2</v>
      </c>
      <c r="H5" s="118">
        <v>52.537635700963946</v>
      </c>
      <c r="I5" s="118">
        <v>52.726400238294111</v>
      </c>
      <c r="J5" s="118">
        <v>449.9</v>
      </c>
      <c r="K5" s="109">
        <v>535.70000000000005</v>
      </c>
      <c r="L5" s="118">
        <v>545.51300000000003</v>
      </c>
      <c r="M5" s="118">
        <v>547.47174999999993</v>
      </c>
      <c r="N5" s="109">
        <v>55.536353536600423</v>
      </c>
      <c r="O5" s="109">
        <v>57.3</v>
      </c>
      <c r="P5" s="109">
        <v>57.513170782107771</v>
      </c>
      <c r="Q5" s="109">
        <v>57.018922927268221</v>
      </c>
    </row>
    <row r="6" spans="1:17" s="113" customFormat="1" x14ac:dyDescent="0.2">
      <c r="A6" s="116" t="s">
        <v>29</v>
      </c>
      <c r="B6" s="111">
        <v>1172.9000000000001</v>
      </c>
      <c r="C6" s="111">
        <v>1239.2</v>
      </c>
      <c r="D6" s="111">
        <v>1228.7719999999999</v>
      </c>
      <c r="E6" s="111">
        <v>1242.8960000000002</v>
      </c>
      <c r="F6" s="111">
        <v>53.420477318272916</v>
      </c>
      <c r="G6" s="111">
        <v>54.8</v>
      </c>
      <c r="H6" s="111">
        <v>53.79846481741906</v>
      </c>
      <c r="I6" s="111">
        <v>53.998739199891567</v>
      </c>
      <c r="J6" s="111">
        <v>1237.3</v>
      </c>
      <c r="K6" s="111">
        <v>1326.8</v>
      </c>
      <c r="L6" s="111">
        <v>1349.241</v>
      </c>
      <c r="M6" s="111">
        <v>1362.3295000000001</v>
      </c>
      <c r="N6" s="114">
        <v>56.353616323556196</v>
      </c>
      <c r="O6" s="111">
        <v>58.7</v>
      </c>
      <c r="P6" s="111">
        <v>59.072874763356673</v>
      </c>
      <c r="Q6" s="111">
        <v>59.187635469756664</v>
      </c>
    </row>
    <row r="7" spans="1:17" x14ac:dyDescent="0.2">
      <c r="A7" s="112" t="s">
        <v>28</v>
      </c>
      <c r="B7" s="109">
        <v>168.4</v>
      </c>
      <c r="C7" s="109">
        <v>166.8</v>
      </c>
      <c r="D7" s="109">
        <v>164.11699999999999</v>
      </c>
      <c r="E7" s="109">
        <v>170.84424999999999</v>
      </c>
      <c r="F7" s="109">
        <v>52.103960396039604</v>
      </c>
      <c r="G7" s="109">
        <v>50.8</v>
      </c>
      <c r="H7" s="118">
        <v>50.078879032824055</v>
      </c>
      <c r="I7" s="118">
        <v>52.405006019800162</v>
      </c>
      <c r="J7" s="118">
        <v>177.7</v>
      </c>
      <c r="K7" s="109">
        <v>184.1</v>
      </c>
      <c r="L7" s="118">
        <v>181.34699999999998</v>
      </c>
      <c r="M7" s="118">
        <v>188.941</v>
      </c>
      <c r="N7" s="109">
        <v>54.98143564356436</v>
      </c>
      <c r="O7" s="109">
        <v>56.1</v>
      </c>
      <c r="P7" s="109">
        <v>55.336464083340196</v>
      </c>
      <c r="Q7" s="109">
        <v>57.956028618973498</v>
      </c>
    </row>
    <row r="8" spans="1:17" x14ac:dyDescent="0.2">
      <c r="A8" s="112" t="s">
        <v>27</v>
      </c>
      <c r="B8" s="109">
        <v>124.8</v>
      </c>
      <c r="C8" s="109">
        <v>128.69999999999999</v>
      </c>
      <c r="D8" s="109">
        <v>130.84</v>
      </c>
      <c r="E8" s="109">
        <v>132.33699999999999</v>
      </c>
      <c r="F8" s="109">
        <v>51.315789473684212</v>
      </c>
      <c r="G8" s="109">
        <v>52.7</v>
      </c>
      <c r="H8" s="118">
        <v>53.476547811728551</v>
      </c>
      <c r="I8" s="118">
        <v>55.156274095469115</v>
      </c>
      <c r="J8" s="118">
        <v>131.9</v>
      </c>
      <c r="K8" s="109">
        <v>140.6</v>
      </c>
      <c r="L8" s="118">
        <v>143.477</v>
      </c>
      <c r="M8" s="118">
        <v>143.60249999999999</v>
      </c>
      <c r="N8" s="109">
        <v>54.235197368421062</v>
      </c>
      <c r="O8" s="109">
        <v>57.5</v>
      </c>
      <c r="P8" s="109">
        <v>58.641506040839019</v>
      </c>
      <c r="Q8" s="109">
        <v>59.85158232991985</v>
      </c>
    </row>
    <row r="9" spans="1:17" x14ac:dyDescent="0.2">
      <c r="A9" s="112" t="s">
        <v>26</v>
      </c>
      <c r="B9" s="109">
        <v>153.1</v>
      </c>
      <c r="C9" s="109">
        <v>139.6</v>
      </c>
      <c r="D9" s="109">
        <v>138.10499999999999</v>
      </c>
      <c r="E9" s="109">
        <v>144.226</v>
      </c>
      <c r="F9" s="109">
        <v>53.215154675008677</v>
      </c>
      <c r="G9" s="109">
        <v>50.2</v>
      </c>
      <c r="H9" s="118">
        <v>49.637883008356539</v>
      </c>
      <c r="I9" s="118">
        <v>52.238668117881645</v>
      </c>
      <c r="J9" s="118">
        <v>159.4</v>
      </c>
      <c r="K9" s="109">
        <v>154.80000000000001</v>
      </c>
      <c r="L9" s="118">
        <v>157.83500000000001</v>
      </c>
      <c r="M9" s="118">
        <v>160.95600000000002</v>
      </c>
      <c r="N9" s="109">
        <v>55.404935696906485</v>
      </c>
      <c r="O9" s="109">
        <v>55.7</v>
      </c>
      <c r="P9" s="109">
        <v>56.729265881930083</v>
      </c>
      <c r="Q9" s="109">
        <v>58.298275384339561</v>
      </c>
    </row>
    <row r="10" spans="1:17" s="113" customFormat="1" x14ac:dyDescent="0.2">
      <c r="A10" s="115" t="s">
        <v>25</v>
      </c>
      <c r="B10" s="111">
        <v>446.3</v>
      </c>
      <c r="C10" s="111">
        <v>435.1</v>
      </c>
      <c r="D10" s="111">
        <v>433.06299999999999</v>
      </c>
      <c r="E10" s="111">
        <v>447.40724999999998</v>
      </c>
      <c r="F10" s="111">
        <v>52.253834445615269</v>
      </c>
      <c r="G10" s="111">
        <v>51.1</v>
      </c>
      <c r="H10" s="111">
        <v>50.91211120503074</v>
      </c>
      <c r="I10" s="111">
        <v>53.134407147970222</v>
      </c>
      <c r="J10" s="111">
        <v>469</v>
      </c>
      <c r="K10" s="111">
        <v>479.5</v>
      </c>
      <c r="L10" s="111">
        <v>482.66</v>
      </c>
      <c r="M10" s="111">
        <v>493.49925000000007</v>
      </c>
      <c r="N10" s="114">
        <v>54.911602856808337</v>
      </c>
      <c r="O10" s="111">
        <v>56.4</v>
      </c>
      <c r="P10" s="111">
        <v>56.742874810870788</v>
      </c>
      <c r="Q10" s="111">
        <v>58.608326254699584</v>
      </c>
    </row>
    <row r="11" spans="1:17" x14ac:dyDescent="0.2">
      <c r="A11" s="112" t="s">
        <v>24</v>
      </c>
      <c r="B11" s="109">
        <v>184</v>
      </c>
      <c r="C11" s="109">
        <v>188.6</v>
      </c>
      <c r="D11" s="109">
        <v>189.90199999999999</v>
      </c>
      <c r="E11" s="109">
        <v>187.44850000000002</v>
      </c>
      <c r="F11" s="109">
        <v>55.172413793103445</v>
      </c>
      <c r="G11" s="109">
        <v>54.6</v>
      </c>
      <c r="H11" s="118">
        <v>54.410218354874665</v>
      </c>
      <c r="I11" s="118">
        <v>53.780325194971383</v>
      </c>
      <c r="J11" s="118">
        <v>192.2</v>
      </c>
      <c r="K11" s="109">
        <v>201.3</v>
      </c>
      <c r="L11" s="118">
        <v>204.00899999999999</v>
      </c>
      <c r="M11" s="118">
        <v>199.95850000000002</v>
      </c>
      <c r="N11" s="109">
        <v>57.631184407796098</v>
      </c>
      <c r="O11" s="109">
        <v>58.3</v>
      </c>
      <c r="P11" s="109">
        <v>58.452118652566185</v>
      </c>
      <c r="Q11" s="109">
        <v>57.369534328088434</v>
      </c>
    </row>
    <row r="12" spans="1:17" x14ac:dyDescent="0.2">
      <c r="A12" s="112" t="s">
        <v>23</v>
      </c>
      <c r="B12" s="109">
        <v>120.1</v>
      </c>
      <c r="C12" s="109">
        <v>103.2</v>
      </c>
      <c r="D12" s="109">
        <v>103.565</v>
      </c>
      <c r="E12" s="109">
        <v>108.47775</v>
      </c>
      <c r="F12" s="109">
        <v>58.159806295399505</v>
      </c>
      <c r="G12" s="109">
        <v>51</v>
      </c>
      <c r="H12" s="118">
        <v>51.185169076872896</v>
      </c>
      <c r="I12" s="118">
        <v>54.125144540035251</v>
      </c>
      <c r="J12" s="118">
        <v>125.9</v>
      </c>
      <c r="K12" s="109">
        <v>114.9</v>
      </c>
      <c r="L12" s="118">
        <v>115.566</v>
      </c>
      <c r="M12" s="118">
        <v>116.78274999999999</v>
      </c>
      <c r="N12" s="109">
        <v>60.968523002421314</v>
      </c>
      <c r="O12" s="109">
        <v>56.8</v>
      </c>
      <c r="P12" s="109">
        <v>57.116451016635864</v>
      </c>
      <c r="Q12" s="109">
        <v>58.268937395298124</v>
      </c>
    </row>
    <row r="13" spans="1:17" x14ac:dyDescent="0.2">
      <c r="A13" s="112" t="s">
        <v>22</v>
      </c>
      <c r="B13" s="109">
        <v>127.2</v>
      </c>
      <c r="C13" s="109">
        <v>116.7</v>
      </c>
      <c r="D13" s="109">
        <v>110.834</v>
      </c>
      <c r="E13" s="109">
        <v>116.37175000000001</v>
      </c>
      <c r="F13" s="109">
        <v>54.827586206896548</v>
      </c>
      <c r="G13" s="109">
        <v>51.8</v>
      </c>
      <c r="H13" s="118">
        <v>49.454957587980957</v>
      </c>
      <c r="I13" s="118">
        <v>52.034720592016271</v>
      </c>
      <c r="J13" s="118">
        <v>132.19999999999999</v>
      </c>
      <c r="K13" s="109">
        <v>130.80000000000001</v>
      </c>
      <c r="L13" s="118">
        <v>125.598</v>
      </c>
      <c r="M13" s="118">
        <v>128.34550000000002</v>
      </c>
      <c r="N13" s="109">
        <v>56.982758620689658</v>
      </c>
      <c r="O13" s="109">
        <v>58.1</v>
      </c>
      <c r="P13" s="109">
        <v>56.042764522937297</v>
      </c>
      <c r="Q13" s="109">
        <v>57.388689537990324</v>
      </c>
    </row>
    <row r="14" spans="1:17" s="113" customFormat="1" x14ac:dyDescent="0.2">
      <c r="A14" s="115" t="s">
        <v>21</v>
      </c>
      <c r="B14" s="111">
        <v>431.3</v>
      </c>
      <c r="C14" s="111">
        <v>408.5</v>
      </c>
      <c r="D14" s="111">
        <v>404.30099999999999</v>
      </c>
      <c r="E14" s="111">
        <v>412.298</v>
      </c>
      <c r="F14" s="111">
        <v>55.867875647668399</v>
      </c>
      <c r="G14" s="111">
        <v>52.8</v>
      </c>
      <c r="H14" s="111">
        <v>52.1366562470985</v>
      </c>
      <c r="I14" s="111">
        <v>53.364448724320745</v>
      </c>
      <c r="J14" s="111">
        <v>450.3</v>
      </c>
      <c r="K14" s="111">
        <v>447</v>
      </c>
      <c r="L14" s="111">
        <v>445.173</v>
      </c>
      <c r="M14" s="111">
        <v>445.08699999999999</v>
      </c>
      <c r="N14" s="114">
        <v>58.329015544041454</v>
      </c>
      <c r="O14" s="111">
        <v>57.8</v>
      </c>
      <c r="P14" s="111">
        <v>57.407307109034065</v>
      </c>
      <c r="Q14" s="111">
        <v>57.608386141484424</v>
      </c>
    </row>
    <row r="15" spans="1:17" x14ac:dyDescent="0.2">
      <c r="A15" s="112" t="s">
        <v>20</v>
      </c>
      <c r="B15" s="109">
        <v>145.6</v>
      </c>
      <c r="C15" s="109">
        <v>142.9</v>
      </c>
      <c r="D15" s="109">
        <v>145.822</v>
      </c>
      <c r="E15" s="109">
        <v>139.84925000000001</v>
      </c>
      <c r="F15" s="109">
        <v>46.222222222222221</v>
      </c>
      <c r="G15" s="109">
        <v>46.8</v>
      </c>
      <c r="H15" s="118">
        <v>48.032702107125097</v>
      </c>
      <c r="I15" s="118">
        <v>46.029994536274529</v>
      </c>
      <c r="J15" s="118">
        <v>156.69999999999999</v>
      </c>
      <c r="K15" s="109">
        <v>161.69999999999999</v>
      </c>
      <c r="L15" s="118">
        <v>167.65700000000001</v>
      </c>
      <c r="M15" s="118">
        <v>163.47749999999999</v>
      </c>
      <c r="N15" s="109">
        <v>49.746031746031747</v>
      </c>
      <c r="O15" s="109">
        <v>52.9</v>
      </c>
      <c r="P15" s="109">
        <v>55.224991682834357</v>
      </c>
      <c r="Q15" s="109">
        <v>53.806998834844087</v>
      </c>
    </row>
    <row r="16" spans="1:17" x14ac:dyDescent="0.2">
      <c r="A16" s="112" t="s">
        <v>19</v>
      </c>
      <c r="B16" s="109">
        <v>120.7</v>
      </c>
      <c r="C16" s="109">
        <v>109.6</v>
      </c>
      <c r="D16" s="109">
        <v>110.92100000000001</v>
      </c>
      <c r="E16" s="109">
        <v>109.11425</v>
      </c>
      <c r="F16" s="109">
        <v>46.837407838571984</v>
      </c>
      <c r="G16" s="109">
        <v>44.5</v>
      </c>
      <c r="H16" s="118">
        <v>45.266302373888458</v>
      </c>
      <c r="I16" s="118">
        <v>44.300640671690267</v>
      </c>
      <c r="J16" s="118">
        <v>131.69999999999999</v>
      </c>
      <c r="K16" s="109">
        <v>123.7</v>
      </c>
      <c r="L16" s="118">
        <v>128.19300000000001</v>
      </c>
      <c r="M16" s="118">
        <v>125.53425000000001</v>
      </c>
      <c r="N16" s="109">
        <v>51.105937136204879</v>
      </c>
      <c r="O16" s="109">
        <v>50.2</v>
      </c>
      <c r="P16" s="109">
        <v>52.314918727886365</v>
      </c>
      <c r="Q16" s="109">
        <v>50.967199071066652</v>
      </c>
    </row>
    <row r="17" spans="1:17" x14ac:dyDescent="0.2">
      <c r="A17" s="112" t="s">
        <v>18</v>
      </c>
      <c r="B17" s="109">
        <v>92.1</v>
      </c>
      <c r="C17" s="109">
        <v>85.3</v>
      </c>
      <c r="D17" s="109">
        <v>85.405000000000001</v>
      </c>
      <c r="E17" s="109">
        <v>84.926749999999998</v>
      </c>
      <c r="F17" s="109">
        <v>47.993746743095357</v>
      </c>
      <c r="G17" s="109">
        <v>47.1</v>
      </c>
      <c r="H17" s="118">
        <v>47.646809412762344</v>
      </c>
      <c r="I17" s="118">
        <v>47.753508693011852</v>
      </c>
      <c r="J17" s="118">
        <v>100.4</v>
      </c>
      <c r="K17" s="109">
        <v>94.2</v>
      </c>
      <c r="L17" s="118">
        <v>93.233000000000004</v>
      </c>
      <c r="M17" s="118">
        <v>93.355249999999998</v>
      </c>
      <c r="N17" s="109">
        <v>52.318916102136527</v>
      </c>
      <c r="O17" s="109">
        <v>52</v>
      </c>
      <c r="P17" s="109">
        <v>52.01399194403222</v>
      </c>
      <c r="Q17" s="109">
        <v>52.49277456647399</v>
      </c>
    </row>
    <row r="18" spans="1:17" s="113" customFormat="1" x14ac:dyDescent="0.2">
      <c r="A18" s="115" t="s">
        <v>17</v>
      </c>
      <c r="B18" s="111">
        <v>358.4</v>
      </c>
      <c r="C18" s="111">
        <v>337.8</v>
      </c>
      <c r="D18" s="111">
        <v>342.14699999999999</v>
      </c>
      <c r="E18" s="111">
        <v>333.89049999999997</v>
      </c>
      <c r="F18" s="111">
        <v>46.874182579126341</v>
      </c>
      <c r="G18" s="111">
        <v>46.1</v>
      </c>
      <c r="H18" s="111">
        <v>47.006156259917539</v>
      </c>
      <c r="I18" s="111">
        <v>45.865954000180629</v>
      </c>
      <c r="J18" s="111">
        <v>388.8</v>
      </c>
      <c r="K18" s="111">
        <v>379.6</v>
      </c>
      <c r="L18" s="111">
        <v>389.08199999999999</v>
      </c>
      <c r="M18" s="111">
        <v>382.36725000000001</v>
      </c>
      <c r="N18" s="114">
        <v>50.850117708605801</v>
      </c>
      <c r="O18" s="111">
        <v>51.8</v>
      </c>
      <c r="P18" s="111">
        <v>53.454361107714632</v>
      </c>
      <c r="Q18" s="111">
        <v>52.525120360344381</v>
      </c>
    </row>
    <row r="19" spans="1:17" s="113" customFormat="1" x14ac:dyDescent="0.2">
      <c r="A19" s="116" t="s">
        <v>16</v>
      </c>
      <c r="B19" s="111">
        <v>1236</v>
      </c>
      <c r="C19" s="111">
        <v>1181.4000000000001</v>
      </c>
      <c r="D19" s="111">
        <v>1179.511</v>
      </c>
      <c r="E19" s="111">
        <v>1193.59575</v>
      </c>
      <c r="F19" s="111">
        <v>51.700338812899993</v>
      </c>
      <c r="G19" s="111">
        <v>50.127291242362524</v>
      </c>
      <c r="H19" s="111">
        <v>50.107733809129343</v>
      </c>
      <c r="I19" s="111">
        <v>50.951589201349343</v>
      </c>
      <c r="J19" s="114">
        <v>1308.0999999999999</v>
      </c>
      <c r="K19" s="111">
        <v>1306.0999999999999</v>
      </c>
      <c r="L19" s="111">
        <v>1316.915</v>
      </c>
      <c r="M19" s="111">
        <v>1320.9534999999998</v>
      </c>
      <c r="N19" s="114">
        <v>54.716191910319154</v>
      </c>
      <c r="O19" s="111">
        <v>55.4183638832315</v>
      </c>
      <c r="P19" s="111">
        <v>55.944901123643241</v>
      </c>
      <c r="Q19" s="111">
        <v>56.388170019945726</v>
      </c>
    </row>
    <row r="20" spans="1:17" x14ac:dyDescent="0.2">
      <c r="A20" s="112" t="s">
        <v>15</v>
      </c>
      <c r="B20" s="109">
        <v>232.7</v>
      </c>
      <c r="C20" s="109">
        <v>220.5</v>
      </c>
      <c r="D20" s="109">
        <v>218.33500000000001</v>
      </c>
      <c r="E20" s="109">
        <v>217.48174999999998</v>
      </c>
      <c r="F20" s="109">
        <v>41.361535726981877</v>
      </c>
      <c r="G20" s="109">
        <v>42</v>
      </c>
      <c r="H20" s="118">
        <v>41.99266832840965</v>
      </c>
      <c r="I20" s="118">
        <v>42.359216824350312</v>
      </c>
      <c r="J20" s="118">
        <v>263.2</v>
      </c>
      <c r="K20" s="109">
        <v>262.60000000000002</v>
      </c>
      <c r="L20" s="118">
        <v>264.11599999999999</v>
      </c>
      <c r="M20" s="118">
        <v>264.64</v>
      </c>
      <c r="N20" s="109">
        <v>46.782794169925353</v>
      </c>
      <c r="O20" s="109">
        <v>50</v>
      </c>
      <c r="P20" s="109">
        <v>50.79779049729197</v>
      </c>
      <c r="Q20" s="109">
        <v>51.544293442535135</v>
      </c>
    </row>
    <row r="21" spans="1:17" x14ac:dyDescent="0.2">
      <c r="A21" s="112" t="s">
        <v>14</v>
      </c>
      <c r="B21" s="109">
        <v>119.2</v>
      </c>
      <c r="C21" s="109">
        <v>109.1</v>
      </c>
      <c r="D21" s="109">
        <v>109.04900000000001</v>
      </c>
      <c r="E21" s="109">
        <v>108.50399999999999</v>
      </c>
      <c r="F21" s="109">
        <v>47.527910685805416</v>
      </c>
      <c r="G21" s="109">
        <v>45.5</v>
      </c>
      <c r="H21" s="118">
        <v>45.783896348170735</v>
      </c>
      <c r="I21" s="118">
        <v>46.123240155070391</v>
      </c>
      <c r="J21" s="118">
        <v>128.9</v>
      </c>
      <c r="K21" s="109">
        <v>125.3</v>
      </c>
      <c r="L21" s="118">
        <v>123.62</v>
      </c>
      <c r="M21" s="118">
        <v>124.72450000000001</v>
      </c>
      <c r="N21" s="109">
        <v>51.395534290271129</v>
      </c>
      <c r="O21" s="109">
        <v>52.2</v>
      </c>
      <c r="P21" s="109">
        <v>51.901487098101448</v>
      </c>
      <c r="Q21" s="109">
        <v>53.018304087601166</v>
      </c>
    </row>
    <row r="22" spans="1:17" x14ac:dyDescent="0.2">
      <c r="A22" s="112" t="s">
        <v>13</v>
      </c>
      <c r="B22" s="109">
        <v>77.7</v>
      </c>
      <c r="C22" s="109">
        <v>67.099999999999994</v>
      </c>
      <c r="D22" s="109">
        <v>65.114999999999995</v>
      </c>
      <c r="E22" s="109">
        <v>61.005250000000004</v>
      </c>
      <c r="F22" s="109">
        <v>45.9491425192194</v>
      </c>
      <c r="G22" s="109">
        <v>42.5</v>
      </c>
      <c r="H22" s="118">
        <v>41.693079006511837</v>
      </c>
      <c r="I22" s="118">
        <v>39.614184553745645</v>
      </c>
      <c r="J22" s="118">
        <v>85.5</v>
      </c>
      <c r="K22" s="109">
        <v>79.8</v>
      </c>
      <c r="L22" s="118">
        <v>79.798000000000002</v>
      </c>
      <c r="M22" s="118">
        <v>75.071250000000006</v>
      </c>
      <c r="N22" s="109">
        <v>50.561797752808992</v>
      </c>
      <c r="O22" s="109">
        <v>50.6</v>
      </c>
      <c r="P22" s="109">
        <v>51.094591393098867</v>
      </c>
      <c r="Q22" s="109">
        <v>48.748039753633961</v>
      </c>
    </row>
    <row r="23" spans="1:17" s="113" customFormat="1" x14ac:dyDescent="0.2">
      <c r="A23" s="115" t="s">
        <v>12</v>
      </c>
      <c r="B23" s="111">
        <v>429.6</v>
      </c>
      <c r="C23" s="111">
        <v>396.7</v>
      </c>
      <c r="D23" s="111">
        <v>392.49900000000002</v>
      </c>
      <c r="E23" s="111">
        <v>386.99075000000005</v>
      </c>
      <c r="F23" s="111">
        <v>43.725190839694662</v>
      </c>
      <c r="G23" s="111">
        <v>43</v>
      </c>
      <c r="H23" s="111">
        <v>42.929142125900285</v>
      </c>
      <c r="I23" s="111">
        <v>42.871869039372996</v>
      </c>
      <c r="J23" s="111">
        <v>477.6</v>
      </c>
      <c r="K23" s="111">
        <v>467.7</v>
      </c>
      <c r="L23" s="111">
        <v>467.53399999999999</v>
      </c>
      <c r="M23" s="111">
        <v>464.435</v>
      </c>
      <c r="N23" s="114">
        <v>48.61068702290077</v>
      </c>
      <c r="O23" s="111">
        <v>50.7</v>
      </c>
      <c r="P23" s="111">
        <v>51.136011899879144</v>
      </c>
      <c r="Q23" s="111">
        <v>51.451349928392851</v>
      </c>
    </row>
    <row r="24" spans="1:17" x14ac:dyDescent="0.2">
      <c r="A24" s="112" t="s">
        <v>11</v>
      </c>
      <c r="B24" s="109">
        <v>188.7</v>
      </c>
      <c r="C24" s="109">
        <v>177.9</v>
      </c>
      <c r="D24" s="109">
        <v>183.37899999999999</v>
      </c>
      <c r="E24" s="109">
        <v>190.12650000000002</v>
      </c>
      <c r="F24" s="109">
        <v>45.690072639225178</v>
      </c>
      <c r="G24" s="109">
        <v>43.2</v>
      </c>
      <c r="H24" s="118">
        <v>44.555860349733088</v>
      </c>
      <c r="I24" s="118">
        <v>46.06575509081636</v>
      </c>
      <c r="J24" s="118">
        <v>203.2</v>
      </c>
      <c r="K24" s="109">
        <v>200.6</v>
      </c>
      <c r="L24" s="118">
        <v>211.27199999999999</v>
      </c>
      <c r="M24" s="118">
        <v>218.98349999999999</v>
      </c>
      <c r="N24" s="109">
        <v>49.200968523002416</v>
      </c>
      <c r="O24" s="109">
        <v>48.8</v>
      </c>
      <c r="P24" s="109">
        <v>51.333062825126149</v>
      </c>
      <c r="Q24" s="109">
        <v>53.057518441299791</v>
      </c>
    </row>
    <row r="25" spans="1:17" x14ac:dyDescent="0.2">
      <c r="A25" s="112" t="s">
        <v>10</v>
      </c>
      <c r="B25" s="109">
        <v>147.30000000000001</v>
      </c>
      <c r="C25" s="109">
        <v>138.9</v>
      </c>
      <c r="D25" s="109">
        <v>137.851</v>
      </c>
      <c r="E25" s="109">
        <v>139.3005</v>
      </c>
      <c r="F25" s="109">
        <v>46.364494806421156</v>
      </c>
      <c r="G25" s="109">
        <v>46.4</v>
      </c>
      <c r="H25" s="118">
        <v>46.53952370341861</v>
      </c>
      <c r="I25" s="118">
        <v>47.489225047152409</v>
      </c>
      <c r="J25" s="118">
        <v>162.6</v>
      </c>
      <c r="K25" s="109">
        <v>156.69999999999999</v>
      </c>
      <c r="L25" s="118">
        <v>154.74299999999999</v>
      </c>
      <c r="M25" s="118">
        <v>156.6345</v>
      </c>
      <c r="N25" s="109">
        <v>51.180358829084035</v>
      </c>
      <c r="O25" s="109">
        <v>52.3</v>
      </c>
      <c r="P25" s="109">
        <v>52.242388640184735</v>
      </c>
      <c r="Q25" s="109">
        <v>53.398595271719728</v>
      </c>
    </row>
    <row r="26" spans="1:17" x14ac:dyDescent="0.2">
      <c r="A26" s="112" t="s">
        <v>9</v>
      </c>
      <c r="B26" s="109">
        <v>172.9</v>
      </c>
      <c r="C26" s="109">
        <v>172.3</v>
      </c>
      <c r="D26" s="109">
        <v>176.16300000000001</v>
      </c>
      <c r="E26" s="109">
        <v>177.89250000000001</v>
      </c>
      <c r="F26" s="109">
        <v>39.683268303878819</v>
      </c>
      <c r="G26" s="109">
        <v>40.6</v>
      </c>
      <c r="H26" s="118">
        <v>41.917422940927331</v>
      </c>
      <c r="I26" s="118">
        <v>42.479736800787542</v>
      </c>
      <c r="J26" s="118">
        <v>194.6</v>
      </c>
      <c r="K26" s="109">
        <v>212.9</v>
      </c>
      <c r="L26" s="118">
        <v>215.96600000000001</v>
      </c>
      <c r="M26" s="118">
        <v>218.06975</v>
      </c>
      <c r="N26" s="109">
        <v>44.663759467523519</v>
      </c>
      <c r="O26" s="109">
        <v>50.2</v>
      </c>
      <c r="P26" s="109">
        <v>51.388419604913125</v>
      </c>
      <c r="Q26" s="109">
        <v>52.07384001131885</v>
      </c>
    </row>
    <row r="27" spans="1:17" s="113" customFormat="1" x14ac:dyDescent="0.2">
      <c r="A27" s="115" t="s">
        <v>8</v>
      </c>
      <c r="B27" s="111">
        <v>508.9</v>
      </c>
      <c r="C27" s="111">
        <v>489.1</v>
      </c>
      <c r="D27" s="111">
        <v>497.39299999999997</v>
      </c>
      <c r="E27" s="111">
        <v>507.31925000000001</v>
      </c>
      <c r="F27" s="111">
        <v>43.629972565157743</v>
      </c>
      <c r="G27" s="111">
        <v>43.1</v>
      </c>
      <c r="H27" s="111">
        <v>44.093716867192178</v>
      </c>
      <c r="I27" s="111">
        <v>45.101879884907007</v>
      </c>
      <c r="J27" s="111">
        <v>560.4</v>
      </c>
      <c r="K27" s="111">
        <v>570.20000000000005</v>
      </c>
      <c r="L27" s="111">
        <v>581.98</v>
      </c>
      <c r="M27" s="111">
        <v>593.68799999999999</v>
      </c>
      <c r="N27" s="114">
        <v>48.045267489711932</v>
      </c>
      <c r="O27" s="111">
        <v>50.2</v>
      </c>
      <c r="P27" s="111">
        <v>51.592325067639692</v>
      </c>
      <c r="Q27" s="111">
        <v>52.780265809173756</v>
      </c>
    </row>
    <row r="28" spans="1:17" s="117" customFormat="1" x14ac:dyDescent="0.25">
      <c r="A28" s="112" t="s">
        <v>7</v>
      </c>
      <c r="B28" s="109">
        <v>206.6</v>
      </c>
      <c r="C28" s="109">
        <v>189.9</v>
      </c>
      <c r="D28" s="109">
        <v>191.607</v>
      </c>
      <c r="E28" s="109">
        <v>193.67350000000002</v>
      </c>
      <c r="F28" s="109">
        <v>50.02421307506053</v>
      </c>
      <c r="G28" s="109">
        <v>46.9</v>
      </c>
      <c r="H28" s="118">
        <v>47.728852232786728</v>
      </c>
      <c r="I28" s="118">
        <v>48.154338741388628</v>
      </c>
      <c r="J28" s="118">
        <v>219</v>
      </c>
      <c r="K28" s="109">
        <v>213.2</v>
      </c>
      <c r="L28" s="118">
        <v>214.697</v>
      </c>
      <c r="M28" s="118">
        <v>216.739</v>
      </c>
      <c r="N28" s="109">
        <v>53.026634382566584</v>
      </c>
      <c r="O28" s="109">
        <v>52.6</v>
      </c>
      <c r="P28" s="109">
        <v>53.480516827791327</v>
      </c>
      <c r="Q28" s="109">
        <v>53.889268405175869</v>
      </c>
    </row>
    <row r="29" spans="1:17" s="117" customFormat="1" x14ac:dyDescent="0.25">
      <c r="A29" s="112" t="s">
        <v>6</v>
      </c>
      <c r="B29" s="109">
        <v>135.80000000000001</v>
      </c>
      <c r="C29" s="109">
        <v>124.5</v>
      </c>
      <c r="D29" s="109">
        <v>128.23599999999999</v>
      </c>
      <c r="E29" s="109">
        <v>127.244</v>
      </c>
      <c r="F29" s="109">
        <v>44.656363038474183</v>
      </c>
      <c r="G29" s="109">
        <v>44.1</v>
      </c>
      <c r="H29" s="118">
        <v>46.038299430606514</v>
      </c>
      <c r="I29" s="118">
        <v>46.174167374280586</v>
      </c>
      <c r="J29" s="118">
        <v>144.1</v>
      </c>
      <c r="K29" s="109">
        <v>143.80000000000001</v>
      </c>
      <c r="L29" s="118">
        <v>146.47999999999999</v>
      </c>
      <c r="M29" s="118">
        <v>144.41999999999999</v>
      </c>
      <c r="N29" s="109">
        <v>47.385728378822748</v>
      </c>
      <c r="O29" s="109">
        <v>50.9</v>
      </c>
      <c r="P29" s="109">
        <v>52.588119565451528</v>
      </c>
      <c r="Q29" s="109">
        <v>52.406975984672002</v>
      </c>
    </row>
    <row r="30" spans="1:17" s="117" customFormat="1" x14ac:dyDescent="0.25">
      <c r="A30" s="112" t="s">
        <v>5</v>
      </c>
      <c r="B30" s="109">
        <v>166.4</v>
      </c>
      <c r="C30" s="109">
        <v>161.1</v>
      </c>
      <c r="D30" s="109">
        <v>163.21700000000001</v>
      </c>
      <c r="E30" s="109">
        <v>160.22800000000001</v>
      </c>
      <c r="F30" s="109">
        <v>50.855745721271383</v>
      </c>
      <c r="G30" s="109">
        <v>49.3</v>
      </c>
      <c r="H30" s="118">
        <v>50.045839912919497</v>
      </c>
      <c r="I30" s="118">
        <v>49.135676018804453</v>
      </c>
      <c r="J30" s="118">
        <v>173.4</v>
      </c>
      <c r="K30" s="109">
        <v>174.8</v>
      </c>
      <c r="L30" s="118">
        <v>179.14500000000001</v>
      </c>
      <c r="M30" s="118">
        <v>177.26374999999999</v>
      </c>
      <c r="N30" s="109">
        <v>52.995110024449879</v>
      </c>
      <c r="O30" s="109">
        <v>53.5</v>
      </c>
      <c r="P30" s="109">
        <v>54.92970702316525</v>
      </c>
      <c r="Q30" s="109">
        <v>54.359875863634002</v>
      </c>
    </row>
    <row r="31" spans="1:17" s="113" customFormat="1" x14ac:dyDescent="0.2">
      <c r="A31" s="115" t="s">
        <v>4</v>
      </c>
      <c r="B31" s="111">
        <v>508.8</v>
      </c>
      <c r="C31" s="111">
        <v>475.5</v>
      </c>
      <c r="D31" s="111">
        <v>483.06</v>
      </c>
      <c r="E31" s="111">
        <v>481.14524999999998</v>
      </c>
      <c r="F31" s="111">
        <v>48.721631715024422</v>
      </c>
      <c r="G31" s="111">
        <v>46.9</v>
      </c>
      <c r="H31" s="111">
        <v>48.011879227850187</v>
      </c>
      <c r="I31" s="111">
        <v>47.929564809400524</v>
      </c>
      <c r="J31" s="111">
        <v>536.5</v>
      </c>
      <c r="K31" s="111">
        <v>531.79999999999995</v>
      </c>
      <c r="L31" s="111">
        <v>540.32100000000003</v>
      </c>
      <c r="M31" s="111">
        <v>538.42200000000003</v>
      </c>
      <c r="N31" s="114">
        <v>51.374126208943792</v>
      </c>
      <c r="O31" s="111">
        <v>52.4</v>
      </c>
      <c r="P31" s="111">
        <v>53.703114719230008</v>
      </c>
      <c r="Q31" s="111">
        <v>53.63522167953866</v>
      </c>
    </row>
    <row r="32" spans="1:17" s="113" customFormat="1" x14ac:dyDescent="0.2">
      <c r="A32" s="116" t="s">
        <v>3</v>
      </c>
      <c r="B32" s="111">
        <v>1447.3</v>
      </c>
      <c r="C32" s="111">
        <v>1361.3</v>
      </c>
      <c r="D32" s="111">
        <v>1372.952</v>
      </c>
      <c r="E32" s="111">
        <v>1375.45525</v>
      </c>
      <c r="F32" s="111">
        <v>45.324439433796826</v>
      </c>
      <c r="G32" s="111">
        <v>44.301614162978389</v>
      </c>
      <c r="H32" s="111">
        <v>45.03760426996346</v>
      </c>
      <c r="I32" s="111">
        <v>45.374245377090638</v>
      </c>
      <c r="J32" s="114">
        <v>1574.5</v>
      </c>
      <c r="K32" s="111">
        <v>1569.7</v>
      </c>
      <c r="L32" s="111">
        <v>1589.835</v>
      </c>
      <c r="M32" s="111">
        <v>1596.5450000000001</v>
      </c>
      <c r="N32" s="114">
        <v>49.307904296630348</v>
      </c>
      <c r="O32" s="111">
        <v>51.083702160895598</v>
      </c>
      <c r="P32" s="111">
        <v>52.152121548704812</v>
      </c>
      <c r="Q32" s="111">
        <v>52.667671002431504</v>
      </c>
    </row>
    <row r="33" spans="1:17" s="113" customFormat="1" x14ac:dyDescent="0.2">
      <c r="A33" s="115" t="s">
        <v>2</v>
      </c>
      <c r="B33" s="111">
        <v>3856.2</v>
      </c>
      <c r="C33" s="111">
        <v>3781.9</v>
      </c>
      <c r="D33" s="111">
        <v>3781.2350000000001</v>
      </c>
      <c r="E33" s="111">
        <v>3811.9467499999996</v>
      </c>
      <c r="F33" s="111">
        <v>49.568738350793758</v>
      </c>
      <c r="G33" s="111">
        <v>49.2</v>
      </c>
      <c r="H33" s="111">
        <v>49.193618263033287</v>
      </c>
      <c r="I33" s="111">
        <v>49.662676345595436</v>
      </c>
      <c r="J33" s="114">
        <v>4119.8999999999996</v>
      </c>
      <c r="K33" s="111">
        <v>4202.6000000000004</v>
      </c>
      <c r="L33" s="111">
        <v>4255.9920000000002</v>
      </c>
      <c r="M33" s="111">
        <v>4279.8277500000004</v>
      </c>
      <c r="N33" s="114">
        <v>52.958416350665203</v>
      </c>
      <c r="O33" s="111">
        <v>54.7</v>
      </c>
      <c r="P33" s="111">
        <v>55.370175558653081</v>
      </c>
      <c r="Q33" s="111">
        <v>55.758307841825946</v>
      </c>
    </row>
    <row r="34" spans="1:17" x14ac:dyDescent="0.2">
      <c r="A34" s="112" t="s">
        <v>1</v>
      </c>
      <c r="B34" s="111"/>
      <c r="C34" s="109"/>
      <c r="D34" s="109"/>
      <c r="E34" s="109"/>
      <c r="F34" s="109"/>
      <c r="G34" s="109"/>
      <c r="H34" s="109"/>
      <c r="I34" s="109"/>
      <c r="J34" s="109"/>
      <c r="K34" s="109"/>
      <c r="L34" s="109"/>
      <c r="M34" s="109"/>
      <c r="N34" s="109"/>
      <c r="O34" s="109"/>
      <c r="P34" s="109"/>
      <c r="Q34" s="109"/>
    </row>
    <row r="35" spans="1:17" x14ac:dyDescent="0.2">
      <c r="A35" s="110" t="s">
        <v>0</v>
      </c>
      <c r="B35" s="109">
        <v>3110.1</v>
      </c>
      <c r="C35" s="109">
        <f>C33-C4</f>
        <v>3040</v>
      </c>
      <c r="D35" s="109">
        <f>D33-D4</f>
        <v>3050.7840000000001</v>
      </c>
      <c r="E35" s="109">
        <f>E33-E4</f>
        <v>3075.3072499999998</v>
      </c>
      <c r="F35" s="109">
        <v>48.640913356271511</v>
      </c>
      <c r="G35" s="109">
        <v>47.8</v>
      </c>
      <c r="H35" s="109">
        <v>48.036966046907615</v>
      </c>
      <c r="I35" s="109">
        <v>48.551431214369813</v>
      </c>
      <c r="J35" s="109">
        <v>3332.5</v>
      </c>
      <c r="K35" s="109">
        <f>K33-K4</f>
        <v>3411.5000000000005</v>
      </c>
      <c r="L35" s="109">
        <f>L33-L4</f>
        <v>3452.2650000000003</v>
      </c>
      <c r="M35" s="109">
        <f>M33-M4</f>
        <v>3464.9700000000003</v>
      </c>
      <c r="N35" s="109">
        <v>52.119174225836716</v>
      </c>
      <c r="O35" s="109">
        <v>53.599484665661137</v>
      </c>
      <c r="P35" s="109">
        <v>54.358596541062077</v>
      </c>
      <c r="Q35" s="109">
        <v>54.703234161352498</v>
      </c>
    </row>
  </sheetData>
  <mergeCells count="5">
    <mergeCell ref="N2:Q2"/>
    <mergeCell ref="A2:A3"/>
    <mergeCell ref="B2:E2"/>
    <mergeCell ref="F2:I2"/>
    <mergeCell ref="J2:M2"/>
  </mergeCells>
  <pageMargins left="0.74803149606299213" right="0.74803149606299213" top="0.6692913385826772" bottom="1.4173228346456694" header="0.51181102362204722" footer="0.51181102362204722"/>
  <pageSetup paperSize="9" orientation="portrait" cellComments="atEnd"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987E3D-F1D5-4290-B8A2-3BF8226027FF}">
  <dimension ref="A1:I35"/>
  <sheetViews>
    <sheetView workbookViewId="0"/>
  </sheetViews>
  <sheetFormatPr defaultRowHeight="11.25" x14ac:dyDescent="0.2"/>
  <cols>
    <col min="1" max="1" width="24.5703125" style="129" customWidth="1"/>
    <col min="2" max="9" width="8.28515625" style="129" customWidth="1"/>
    <col min="10" max="16384" width="9.140625" style="129"/>
  </cols>
  <sheetData>
    <row r="1" spans="1:9" ht="12" thickBot="1" x14ac:dyDescent="0.25">
      <c r="A1" s="144" t="s">
        <v>76</v>
      </c>
    </row>
    <row r="2" spans="1:9" ht="13.5" customHeight="1" x14ac:dyDescent="0.2">
      <c r="A2" s="442" t="s">
        <v>39</v>
      </c>
      <c r="B2" s="447" t="s">
        <v>75</v>
      </c>
      <c r="C2" s="450"/>
      <c r="D2" s="450"/>
      <c r="E2" s="451"/>
      <c r="F2" s="447" t="s">
        <v>74</v>
      </c>
      <c r="G2" s="450"/>
      <c r="H2" s="450"/>
      <c r="I2" s="450"/>
    </row>
    <row r="3" spans="1:9" ht="13.5" customHeight="1" x14ac:dyDescent="0.2">
      <c r="A3" s="468"/>
      <c r="B3" s="142">
        <v>2000</v>
      </c>
      <c r="C3" s="143">
        <v>2009</v>
      </c>
      <c r="D3" s="143">
        <v>2010</v>
      </c>
      <c r="E3" s="143">
        <v>2011</v>
      </c>
      <c r="F3" s="142">
        <v>2000</v>
      </c>
      <c r="G3" s="141">
        <v>2009</v>
      </c>
      <c r="H3" s="141">
        <v>2010</v>
      </c>
      <c r="I3" s="141">
        <v>2011</v>
      </c>
    </row>
    <row r="4" spans="1:9" x14ac:dyDescent="0.2">
      <c r="A4" s="129" t="s">
        <v>32</v>
      </c>
      <c r="B4" s="134">
        <v>41.3</v>
      </c>
      <c r="C4" s="133">
        <v>49.2</v>
      </c>
      <c r="D4" s="133">
        <v>73.275999999999996</v>
      </c>
      <c r="E4" s="133">
        <v>78.218249999999983</v>
      </c>
      <c r="F4" s="134">
        <v>5.2</v>
      </c>
      <c r="G4" s="133">
        <v>6.2</v>
      </c>
      <c r="H4" s="133">
        <v>9.1170260548668889</v>
      </c>
      <c r="I4" s="133">
        <v>9.5990066977947972</v>
      </c>
    </row>
    <row r="5" spans="1:9" x14ac:dyDescent="0.2">
      <c r="A5" s="135" t="s">
        <v>31</v>
      </c>
      <c r="B5" s="134">
        <v>23.1</v>
      </c>
      <c r="C5" s="133">
        <v>38.4</v>
      </c>
      <c r="D5" s="133">
        <v>47.192999999999998</v>
      </c>
      <c r="E5" s="133">
        <v>41.215000000000003</v>
      </c>
      <c r="F5" s="134">
        <v>5.0999999999999996</v>
      </c>
      <c r="G5" s="133">
        <v>7.2</v>
      </c>
      <c r="H5" s="133">
        <v>8.6511228879971682</v>
      </c>
      <c r="I5" s="133">
        <v>7.5282423248322861</v>
      </c>
    </row>
    <row r="6" spans="1:9" x14ac:dyDescent="0.2">
      <c r="A6" s="140" t="s">
        <v>29</v>
      </c>
      <c r="B6" s="139">
        <v>64.400000000000006</v>
      </c>
      <c r="C6" s="136">
        <v>87.6</v>
      </c>
      <c r="D6" s="136">
        <v>120.46899999999999</v>
      </c>
      <c r="E6" s="136">
        <v>119.43350000000001</v>
      </c>
      <c r="F6" s="137">
        <v>5.2</v>
      </c>
      <c r="G6" s="136">
        <v>6.6</v>
      </c>
      <c r="H6" s="136">
        <v>8.9286495148012843</v>
      </c>
      <c r="I6" s="136">
        <v>8.7668585316547869</v>
      </c>
    </row>
    <row r="7" spans="1:9" x14ac:dyDescent="0.2">
      <c r="A7" s="135" t="s">
        <v>28</v>
      </c>
      <c r="B7" s="134">
        <v>9.3000000000000007</v>
      </c>
      <c r="C7" s="133">
        <v>17.3</v>
      </c>
      <c r="D7" s="133">
        <v>17.23</v>
      </c>
      <c r="E7" s="133">
        <v>18.09675</v>
      </c>
      <c r="F7" s="134">
        <v>5.2</v>
      </c>
      <c r="G7" s="133">
        <v>9.4</v>
      </c>
      <c r="H7" s="133">
        <v>9.5011221580726453</v>
      </c>
      <c r="I7" s="133">
        <v>9.5779899545360738</v>
      </c>
    </row>
    <row r="8" spans="1:9" x14ac:dyDescent="0.2">
      <c r="A8" s="135" t="s">
        <v>27</v>
      </c>
      <c r="B8" s="134">
        <v>7.1</v>
      </c>
      <c r="C8" s="133">
        <v>11.9</v>
      </c>
      <c r="D8" s="133">
        <v>12.637</v>
      </c>
      <c r="E8" s="133">
        <v>11.265499999999999</v>
      </c>
      <c r="F8" s="134">
        <v>5.4</v>
      </c>
      <c r="G8" s="133">
        <v>8.5</v>
      </c>
      <c r="H8" s="133">
        <v>8.8076834614607211</v>
      </c>
      <c r="I8" s="133">
        <v>7.8449191344161839</v>
      </c>
    </row>
    <row r="9" spans="1:9" x14ac:dyDescent="0.2">
      <c r="A9" s="135" t="s">
        <v>26</v>
      </c>
      <c r="B9" s="134">
        <v>6.3</v>
      </c>
      <c r="C9" s="133">
        <v>15.2</v>
      </c>
      <c r="D9" s="133">
        <v>19.73</v>
      </c>
      <c r="E9" s="133">
        <v>16.73</v>
      </c>
      <c r="F9" s="134">
        <v>4</v>
      </c>
      <c r="G9" s="133">
        <v>9.8000000000000007</v>
      </c>
      <c r="H9" s="133">
        <v>12.500395983146959</v>
      </c>
      <c r="I9" s="133">
        <v>10.39414498372226</v>
      </c>
    </row>
    <row r="10" spans="1:9" x14ac:dyDescent="0.2">
      <c r="A10" s="138" t="s">
        <v>25</v>
      </c>
      <c r="B10" s="139">
        <v>22.7</v>
      </c>
      <c r="C10" s="136">
        <v>44.4</v>
      </c>
      <c r="D10" s="136">
        <v>49.597000000000001</v>
      </c>
      <c r="E10" s="136">
        <v>46.091999999999999</v>
      </c>
      <c r="F10" s="137">
        <v>4.8</v>
      </c>
      <c r="G10" s="136">
        <v>9.3000000000000007</v>
      </c>
      <c r="H10" s="136">
        <v>10.275763477396097</v>
      </c>
      <c r="I10" s="136">
        <v>9.3398318234526201</v>
      </c>
    </row>
    <row r="11" spans="1:9" x14ac:dyDescent="0.2">
      <c r="A11" s="135" t="s">
        <v>24</v>
      </c>
      <c r="B11" s="134">
        <v>8.1999999999999993</v>
      </c>
      <c r="C11" s="133">
        <v>12.7</v>
      </c>
      <c r="D11" s="133">
        <v>14.106999999999999</v>
      </c>
      <c r="E11" s="133">
        <v>12.51</v>
      </c>
      <c r="F11" s="134">
        <v>4.3</v>
      </c>
      <c r="G11" s="133">
        <v>6.3</v>
      </c>
      <c r="H11" s="133">
        <v>6.914891009710356</v>
      </c>
      <c r="I11" s="133">
        <v>6.2562981818727383</v>
      </c>
    </row>
    <row r="12" spans="1:9" x14ac:dyDescent="0.2">
      <c r="A12" s="135" t="s">
        <v>23</v>
      </c>
      <c r="B12" s="134">
        <v>5.8</v>
      </c>
      <c r="C12" s="133">
        <v>11.7</v>
      </c>
      <c r="D12" s="133">
        <v>12.000999999999999</v>
      </c>
      <c r="E12" s="133">
        <v>8.3049999999999997</v>
      </c>
      <c r="F12" s="134">
        <v>4.5999999999999996</v>
      </c>
      <c r="G12" s="133">
        <v>10.199999999999999</v>
      </c>
      <c r="H12" s="133">
        <v>10.384542166381115</v>
      </c>
      <c r="I12" s="133">
        <v>7.1114954905583225</v>
      </c>
    </row>
    <row r="13" spans="1:9" x14ac:dyDescent="0.2">
      <c r="A13" s="135" t="s">
        <v>22</v>
      </c>
      <c r="B13" s="134">
        <v>5</v>
      </c>
      <c r="C13" s="133">
        <v>14.1</v>
      </c>
      <c r="D13" s="133">
        <v>14.763999999999999</v>
      </c>
      <c r="E13" s="133">
        <v>11.973750000000001</v>
      </c>
      <c r="F13" s="134">
        <v>3.8</v>
      </c>
      <c r="G13" s="133">
        <v>10.8</v>
      </c>
      <c r="H13" s="133">
        <v>11.754964251023106</v>
      </c>
      <c r="I13" s="133">
        <v>9.3293103381108029</v>
      </c>
    </row>
    <row r="14" spans="1:9" x14ac:dyDescent="0.2">
      <c r="A14" s="138" t="s">
        <v>21</v>
      </c>
      <c r="B14" s="139">
        <v>19</v>
      </c>
      <c r="C14" s="136">
        <v>38.5</v>
      </c>
      <c r="D14" s="136">
        <v>40.872</v>
      </c>
      <c r="E14" s="136">
        <v>32.789000000000001</v>
      </c>
      <c r="F14" s="139">
        <v>4.2</v>
      </c>
      <c r="G14" s="136">
        <v>8.6</v>
      </c>
      <c r="H14" s="136">
        <v>9.1811498001900382</v>
      </c>
      <c r="I14" s="136">
        <v>7.3668743414208908</v>
      </c>
    </row>
    <row r="15" spans="1:9" x14ac:dyDescent="0.2">
      <c r="A15" s="135" t="s">
        <v>20</v>
      </c>
      <c r="B15" s="134">
        <v>11.1</v>
      </c>
      <c r="C15" s="133">
        <v>18.8</v>
      </c>
      <c r="D15" s="133">
        <v>21.835000000000001</v>
      </c>
      <c r="E15" s="133">
        <v>23.628250000000001</v>
      </c>
      <c r="F15" s="134">
        <v>7.1</v>
      </c>
      <c r="G15" s="133">
        <v>11.6</v>
      </c>
      <c r="H15" s="133">
        <v>13.023613687469057</v>
      </c>
      <c r="I15" s="133">
        <v>14.453518068235688</v>
      </c>
    </row>
    <row r="16" spans="1:9" x14ac:dyDescent="0.2">
      <c r="A16" s="135" t="s">
        <v>19</v>
      </c>
      <c r="B16" s="134">
        <v>11</v>
      </c>
      <c r="C16" s="133">
        <v>14.1</v>
      </c>
      <c r="D16" s="133">
        <v>17.271999999999998</v>
      </c>
      <c r="E16" s="133">
        <v>16.420000000000002</v>
      </c>
      <c r="F16" s="134">
        <v>8.4</v>
      </c>
      <c r="G16" s="133">
        <v>11.4</v>
      </c>
      <c r="H16" s="133">
        <v>13.473434586911919</v>
      </c>
      <c r="I16" s="133">
        <v>13.080095671101713</v>
      </c>
    </row>
    <row r="17" spans="1:9" x14ac:dyDescent="0.2">
      <c r="A17" s="135" t="s">
        <v>18</v>
      </c>
      <c r="B17" s="134">
        <v>8.3000000000000007</v>
      </c>
      <c r="C17" s="133">
        <v>8.9</v>
      </c>
      <c r="D17" s="133">
        <v>7.8280000000000003</v>
      </c>
      <c r="E17" s="133">
        <v>8.4284999999999997</v>
      </c>
      <c r="F17" s="134">
        <v>8.3000000000000007</v>
      </c>
      <c r="G17" s="133">
        <v>9.4</v>
      </c>
      <c r="H17" s="133">
        <v>8.3961687385367849</v>
      </c>
      <c r="I17" s="133">
        <v>9.0284156488253213</v>
      </c>
    </row>
    <row r="18" spans="1:9" x14ac:dyDescent="0.2">
      <c r="A18" s="138" t="s">
        <v>17</v>
      </c>
      <c r="B18" s="139">
        <v>30.4</v>
      </c>
      <c r="C18" s="136">
        <v>41.8</v>
      </c>
      <c r="D18" s="136">
        <v>46.935000000000002</v>
      </c>
      <c r="E18" s="136">
        <v>48.476749999999996</v>
      </c>
      <c r="F18" s="137">
        <v>7.8</v>
      </c>
      <c r="G18" s="136">
        <v>11</v>
      </c>
      <c r="H18" s="136">
        <v>12.063009853963946</v>
      </c>
      <c r="I18" s="136">
        <v>12.678060163363886</v>
      </c>
    </row>
    <row r="19" spans="1:9" x14ac:dyDescent="0.2">
      <c r="A19" s="140" t="s">
        <v>16</v>
      </c>
      <c r="B19" s="139">
        <v>72.099999999999994</v>
      </c>
      <c r="C19" s="136">
        <v>124.7</v>
      </c>
      <c r="D19" s="136">
        <v>137.404</v>
      </c>
      <c r="E19" s="136">
        <v>127.35775000000001</v>
      </c>
      <c r="F19" s="137">
        <v>5.5118110236220472</v>
      </c>
      <c r="G19" s="136">
        <v>9.5475078477911328</v>
      </c>
      <c r="H19" s="136">
        <v>10.433778945490028</v>
      </c>
      <c r="I19" s="136">
        <v>9.6413499793898882</v>
      </c>
    </row>
    <row r="20" spans="1:9" x14ac:dyDescent="0.2">
      <c r="A20" s="135" t="s">
        <v>15</v>
      </c>
      <c r="B20" s="134">
        <v>30.5</v>
      </c>
      <c r="C20" s="133">
        <v>42.1</v>
      </c>
      <c r="D20" s="133">
        <v>45.780999999999999</v>
      </c>
      <c r="E20" s="133">
        <v>47.158249999999995</v>
      </c>
      <c r="F20" s="134">
        <v>11.6</v>
      </c>
      <c r="G20" s="133">
        <v>16</v>
      </c>
      <c r="H20" s="133">
        <v>17.333671568553214</v>
      </c>
      <c r="I20" s="133">
        <v>17.819774032648127</v>
      </c>
    </row>
    <row r="21" spans="1:9" x14ac:dyDescent="0.2">
      <c r="A21" s="135" t="s">
        <v>14</v>
      </c>
      <c r="B21" s="134">
        <v>9.6999999999999993</v>
      </c>
      <c r="C21" s="133">
        <v>16.2</v>
      </c>
      <c r="D21" s="133">
        <v>14.571</v>
      </c>
      <c r="E21" s="133">
        <v>16.220500000000001</v>
      </c>
      <c r="F21" s="134">
        <v>7.5</v>
      </c>
      <c r="G21" s="133">
        <v>12.9</v>
      </c>
      <c r="H21" s="133">
        <v>11.786927681604919</v>
      </c>
      <c r="I21" s="133">
        <v>13.005063159202884</v>
      </c>
    </row>
    <row r="22" spans="1:9" x14ac:dyDescent="0.2">
      <c r="A22" s="135" t="s">
        <v>13</v>
      </c>
      <c r="B22" s="134">
        <v>7.8</v>
      </c>
      <c r="C22" s="133">
        <v>12.7</v>
      </c>
      <c r="D22" s="133">
        <v>14.683</v>
      </c>
      <c r="E22" s="133">
        <v>14.066000000000001</v>
      </c>
      <c r="F22" s="134">
        <v>9.1</v>
      </c>
      <c r="G22" s="133">
        <v>15.9</v>
      </c>
      <c r="H22" s="133">
        <v>18.400210531592272</v>
      </c>
      <c r="I22" s="133">
        <v>18.73686664335548</v>
      </c>
    </row>
    <row r="23" spans="1:9" x14ac:dyDescent="0.2">
      <c r="A23" s="138" t="s">
        <v>12</v>
      </c>
      <c r="B23" s="139">
        <v>48</v>
      </c>
      <c r="C23" s="136">
        <v>71</v>
      </c>
      <c r="D23" s="136">
        <v>75.034999999999997</v>
      </c>
      <c r="E23" s="136">
        <v>77.444249999999997</v>
      </c>
      <c r="F23" s="139">
        <v>10.1</v>
      </c>
      <c r="G23" s="136">
        <v>15.2</v>
      </c>
      <c r="H23" s="136">
        <v>16.049100172393878</v>
      </c>
      <c r="I23" s="136">
        <v>16.674938365971553</v>
      </c>
    </row>
    <row r="24" spans="1:9" x14ac:dyDescent="0.2">
      <c r="A24" s="135" t="s">
        <v>11</v>
      </c>
      <c r="B24" s="134">
        <v>14.5</v>
      </c>
      <c r="C24" s="133">
        <v>22.7</v>
      </c>
      <c r="D24" s="133">
        <v>27.893000000000001</v>
      </c>
      <c r="E24" s="133">
        <v>28.857000000000003</v>
      </c>
      <c r="F24" s="134">
        <v>7.1</v>
      </c>
      <c r="G24" s="133">
        <v>11.3</v>
      </c>
      <c r="H24" s="133">
        <v>13.202412056495893</v>
      </c>
      <c r="I24" s="133">
        <v>13.177705169567568</v>
      </c>
    </row>
    <row r="25" spans="1:9" x14ac:dyDescent="0.2">
      <c r="A25" s="135" t="s">
        <v>10</v>
      </c>
      <c r="B25" s="134">
        <v>15.3</v>
      </c>
      <c r="C25" s="133">
        <v>17.8</v>
      </c>
      <c r="D25" s="133">
        <v>16.891999999999999</v>
      </c>
      <c r="E25" s="133">
        <v>17.334</v>
      </c>
      <c r="F25" s="134">
        <v>9.4</v>
      </c>
      <c r="G25" s="133">
        <v>11.4</v>
      </c>
      <c r="H25" s="133">
        <v>10.91616422067557</v>
      </c>
      <c r="I25" s="133">
        <v>11.066527489154687</v>
      </c>
    </row>
    <row r="26" spans="1:9" x14ac:dyDescent="0.2">
      <c r="A26" s="135" t="s">
        <v>9</v>
      </c>
      <c r="B26" s="134">
        <v>21.7</v>
      </c>
      <c r="C26" s="133">
        <v>40.6</v>
      </c>
      <c r="D26" s="133">
        <v>39.802999999999997</v>
      </c>
      <c r="E26" s="133">
        <v>40.177250000000001</v>
      </c>
      <c r="F26" s="134">
        <v>11.2</v>
      </c>
      <c r="G26" s="133">
        <v>19.100000000000001</v>
      </c>
      <c r="H26" s="133">
        <v>18.430215867312448</v>
      </c>
      <c r="I26" s="133">
        <v>18.424036346169061</v>
      </c>
    </row>
    <row r="27" spans="1:9" x14ac:dyDescent="0.2">
      <c r="A27" s="138" t="s">
        <v>8</v>
      </c>
      <c r="B27" s="139">
        <v>51.5</v>
      </c>
      <c r="C27" s="136">
        <v>81.099999999999994</v>
      </c>
      <c r="D27" s="136">
        <v>84.587000000000003</v>
      </c>
      <c r="E27" s="136">
        <v>86.368750000000006</v>
      </c>
      <c r="F27" s="137">
        <v>9.1999999999999993</v>
      </c>
      <c r="G27" s="136">
        <v>14.2</v>
      </c>
      <c r="H27" s="136">
        <v>14.534348259390356</v>
      </c>
      <c r="I27" s="136">
        <v>14.54783488970638</v>
      </c>
    </row>
    <row r="28" spans="1:9" x14ac:dyDescent="0.2">
      <c r="A28" s="135" t="s">
        <v>7</v>
      </c>
      <c r="B28" s="134">
        <v>12.4</v>
      </c>
      <c r="C28" s="133">
        <v>23.3</v>
      </c>
      <c r="D28" s="133">
        <v>23.09</v>
      </c>
      <c r="E28" s="133">
        <v>23.0655</v>
      </c>
      <c r="F28" s="134">
        <v>5.7</v>
      </c>
      <c r="G28" s="133">
        <v>10.9</v>
      </c>
      <c r="H28" s="133">
        <v>10.754691495456386</v>
      </c>
      <c r="I28" s="133">
        <v>10.64206257295641</v>
      </c>
    </row>
    <row r="29" spans="1:9" x14ac:dyDescent="0.2">
      <c r="A29" s="135" t="s">
        <v>6</v>
      </c>
      <c r="B29" s="134">
        <v>8.3000000000000007</v>
      </c>
      <c r="C29" s="133">
        <v>19.3</v>
      </c>
      <c r="D29" s="133">
        <v>18.244</v>
      </c>
      <c r="E29" s="133">
        <v>17.176000000000002</v>
      </c>
      <c r="F29" s="134">
        <v>5.8</v>
      </c>
      <c r="G29" s="133">
        <v>13.4</v>
      </c>
      <c r="H29" s="133">
        <v>12.454942654287276</v>
      </c>
      <c r="I29" s="133">
        <v>11.893089599778424</v>
      </c>
    </row>
    <row r="30" spans="1:9" x14ac:dyDescent="0.2">
      <c r="A30" s="135" t="s">
        <v>5</v>
      </c>
      <c r="B30" s="134">
        <v>7</v>
      </c>
      <c r="C30" s="133">
        <v>13.7</v>
      </c>
      <c r="D30" s="133">
        <v>15.928000000000001</v>
      </c>
      <c r="E30" s="133">
        <v>17.03575</v>
      </c>
      <c r="F30" s="134">
        <v>4</v>
      </c>
      <c r="G30" s="133">
        <v>7.8</v>
      </c>
      <c r="H30" s="133">
        <v>8.891121717044852</v>
      </c>
      <c r="I30" s="133">
        <v>9.6103969367679518</v>
      </c>
    </row>
    <row r="31" spans="1:9" x14ac:dyDescent="0.2">
      <c r="A31" s="138" t="s">
        <v>4</v>
      </c>
      <c r="B31" s="139">
        <v>27.7</v>
      </c>
      <c r="C31" s="136">
        <v>56.3</v>
      </c>
      <c r="D31" s="136">
        <v>57.261000000000003</v>
      </c>
      <c r="E31" s="136">
        <v>57.276750000000007</v>
      </c>
      <c r="F31" s="137">
        <v>5.2</v>
      </c>
      <c r="G31" s="136">
        <v>10.6</v>
      </c>
      <c r="H31" s="136">
        <v>10.59758921085799</v>
      </c>
      <c r="I31" s="136">
        <v>10.6378918394865</v>
      </c>
    </row>
    <row r="32" spans="1:9" x14ac:dyDescent="0.2">
      <c r="A32" s="140" t="s">
        <v>3</v>
      </c>
      <c r="B32" s="139">
        <v>127.2</v>
      </c>
      <c r="C32" s="136">
        <v>208.4</v>
      </c>
      <c r="D32" s="136">
        <v>216.88300000000001</v>
      </c>
      <c r="E32" s="136">
        <v>221.08974999999998</v>
      </c>
      <c r="F32" s="137">
        <v>8.078755160368372</v>
      </c>
      <c r="G32" s="136">
        <v>13.2764222462891</v>
      </c>
      <c r="H32" s="136">
        <v>13.641855915865483</v>
      </c>
      <c r="I32" s="136">
        <v>13.848012426834194</v>
      </c>
    </row>
    <row r="33" spans="1:9" x14ac:dyDescent="0.2">
      <c r="A33" s="138" t="s">
        <v>2</v>
      </c>
      <c r="B33" s="137">
        <v>263.7</v>
      </c>
      <c r="C33" s="136">
        <v>420.7</v>
      </c>
      <c r="D33" s="136">
        <v>474.75700000000001</v>
      </c>
      <c r="E33" s="136">
        <v>467.88099999999997</v>
      </c>
      <c r="F33" s="137">
        <v>6.4</v>
      </c>
      <c r="G33" s="136">
        <v>10</v>
      </c>
      <c r="H33" s="136">
        <v>11.15502566734148</v>
      </c>
      <c r="I33" s="136">
        <v>10.93223903695657</v>
      </c>
    </row>
    <row r="34" spans="1:9" x14ac:dyDescent="0.2">
      <c r="A34" s="135" t="s">
        <v>1</v>
      </c>
      <c r="B34" s="134"/>
      <c r="C34" s="133"/>
      <c r="D34" s="133"/>
      <c r="E34" s="133"/>
      <c r="F34" s="134"/>
      <c r="G34" s="133"/>
      <c r="H34" s="133"/>
      <c r="I34" s="133"/>
    </row>
    <row r="35" spans="1:9" s="130" customFormat="1" x14ac:dyDescent="0.2">
      <c r="A35" s="132" t="s">
        <v>0</v>
      </c>
      <c r="B35" s="131">
        <v>222.4</v>
      </c>
      <c r="C35" s="131">
        <f>C33-C4</f>
        <v>371.5</v>
      </c>
      <c r="D35" s="131">
        <f>D33-D4</f>
        <v>401.48099999999999</v>
      </c>
      <c r="E35" s="131">
        <f>E33-E4</f>
        <v>389.66274999999996</v>
      </c>
      <c r="F35" s="131">
        <v>6.6736684171042739</v>
      </c>
      <c r="G35" s="131">
        <v>10.88963798915433</v>
      </c>
      <c r="H35" s="131">
        <v>11.629495418225424</v>
      </c>
      <c r="I35" s="131">
        <v>11.245775576700517</v>
      </c>
    </row>
  </sheetData>
  <mergeCells count="3">
    <mergeCell ref="A2:A3"/>
    <mergeCell ref="B2:E2"/>
    <mergeCell ref="F2:I2"/>
  </mergeCells>
  <pageMargins left="0.74803149606299213" right="0.74803149606299213" top="0.6692913385826772" bottom="1.4173228346456694" header="0.51181102362204722" footer="0.51181102362204722"/>
  <pageSetup paperSize="9" orientation="portrait" cellComments="atEnd" r:id="rId1"/>
  <headerFooter alignWithMargins="0"/>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354264-0F9E-41FB-B278-6D1CF24BB187}">
  <dimension ref="A1:L35"/>
  <sheetViews>
    <sheetView workbookViewId="0"/>
  </sheetViews>
  <sheetFormatPr defaultRowHeight="11.25" x14ac:dyDescent="0.2"/>
  <cols>
    <col min="1" max="1" width="22.7109375" style="145" customWidth="1"/>
    <col min="2" max="9" width="9.28515625" style="145" customWidth="1"/>
    <col min="10" max="16384" width="9.140625" style="145"/>
  </cols>
  <sheetData>
    <row r="1" spans="1:12" s="169" customFormat="1" ht="12" thickBot="1" x14ac:dyDescent="0.25">
      <c r="A1" s="170" t="s">
        <v>79</v>
      </c>
    </row>
    <row r="2" spans="1:12" s="165" customFormat="1" ht="12.75" customHeight="1" x14ac:dyDescent="0.2">
      <c r="A2" s="442" t="s">
        <v>39</v>
      </c>
      <c r="B2" s="447" t="s">
        <v>78</v>
      </c>
      <c r="C2" s="450"/>
      <c r="D2" s="450"/>
      <c r="E2" s="451"/>
      <c r="F2" s="447" t="s">
        <v>77</v>
      </c>
      <c r="G2" s="450"/>
      <c r="H2" s="450"/>
      <c r="I2" s="450"/>
    </row>
    <row r="3" spans="1:12" s="165" customFormat="1" ht="12.75" customHeight="1" x14ac:dyDescent="0.2">
      <c r="A3" s="468"/>
      <c r="B3" s="168">
        <v>1990</v>
      </c>
      <c r="C3" s="168">
        <v>2001</v>
      </c>
      <c r="D3" s="168">
        <v>2010</v>
      </c>
      <c r="E3" s="168">
        <v>2011</v>
      </c>
      <c r="F3" s="168">
        <v>1990</v>
      </c>
      <c r="G3" s="168">
        <v>2001</v>
      </c>
      <c r="H3" s="167">
        <v>2010</v>
      </c>
      <c r="I3" s="166">
        <v>2011</v>
      </c>
    </row>
    <row r="4" spans="1:12" x14ac:dyDescent="0.2">
      <c r="A4" s="145" t="s">
        <v>32</v>
      </c>
      <c r="B4" s="164">
        <v>799871</v>
      </c>
      <c r="C4" s="164">
        <v>823304</v>
      </c>
      <c r="D4" s="164">
        <v>895400</v>
      </c>
      <c r="E4" s="163">
        <v>898087</v>
      </c>
      <c r="F4" s="164">
        <v>252.1</v>
      </c>
      <c r="G4" s="164">
        <v>211.3</v>
      </c>
      <c r="H4" s="164">
        <v>194</v>
      </c>
      <c r="I4" s="163">
        <v>194</v>
      </c>
      <c r="J4" s="162"/>
      <c r="L4" s="162"/>
    </row>
    <row r="5" spans="1:12" s="146" customFormat="1" x14ac:dyDescent="0.25">
      <c r="A5" s="146" t="s">
        <v>31</v>
      </c>
      <c r="B5" s="147">
        <v>343517</v>
      </c>
      <c r="C5" s="147">
        <v>396675</v>
      </c>
      <c r="D5" s="147">
        <v>454805</v>
      </c>
      <c r="E5" s="147">
        <v>457831</v>
      </c>
      <c r="F5" s="147">
        <v>277.5</v>
      </c>
      <c r="G5" s="147">
        <v>274.7</v>
      </c>
      <c r="H5" s="147">
        <v>272</v>
      </c>
      <c r="I5" s="147">
        <v>272</v>
      </c>
      <c r="J5" s="162"/>
      <c r="L5" s="162"/>
    </row>
    <row r="6" spans="1:12" s="146" customFormat="1" x14ac:dyDescent="0.25">
      <c r="A6" s="154" t="s">
        <v>29</v>
      </c>
      <c r="B6" s="150">
        <v>1143388</v>
      </c>
      <c r="C6" s="150">
        <v>1219979</v>
      </c>
      <c r="D6" s="150">
        <v>1350205</v>
      </c>
      <c r="E6" s="151">
        <v>1355918</v>
      </c>
      <c r="F6" s="150">
        <v>259.7</v>
      </c>
      <c r="G6" s="150">
        <v>231.9</v>
      </c>
      <c r="H6" s="150">
        <v>220</v>
      </c>
      <c r="I6" s="149">
        <v>220</v>
      </c>
      <c r="J6" s="158"/>
      <c r="L6" s="158"/>
    </row>
    <row r="7" spans="1:12" s="146" customFormat="1" x14ac:dyDescent="0.25">
      <c r="A7" s="146" t="s">
        <v>28</v>
      </c>
      <c r="B7" s="147">
        <v>151270</v>
      </c>
      <c r="C7" s="147">
        <v>160819</v>
      </c>
      <c r="D7" s="147">
        <v>169812</v>
      </c>
      <c r="E7" s="160">
        <v>170201</v>
      </c>
      <c r="F7" s="147">
        <v>279.2</v>
      </c>
      <c r="G7" s="147">
        <v>266.7</v>
      </c>
      <c r="H7" s="147">
        <v>251</v>
      </c>
      <c r="I7" s="159">
        <v>250</v>
      </c>
      <c r="J7" s="162"/>
      <c r="L7" s="162"/>
    </row>
    <row r="8" spans="1:12" s="146" customFormat="1" x14ac:dyDescent="0.25">
      <c r="A8" s="146" t="s">
        <v>27</v>
      </c>
      <c r="B8" s="147">
        <v>116562</v>
      </c>
      <c r="C8" s="147">
        <v>120347</v>
      </c>
      <c r="D8" s="147">
        <v>125397</v>
      </c>
      <c r="E8" s="160">
        <v>125580</v>
      </c>
      <c r="F8" s="147">
        <v>269.8</v>
      </c>
      <c r="G8" s="147">
        <v>263.5</v>
      </c>
      <c r="H8" s="147">
        <v>248</v>
      </c>
      <c r="I8" s="159">
        <v>247</v>
      </c>
      <c r="J8" s="162"/>
      <c r="L8" s="162"/>
    </row>
    <row r="9" spans="1:12" s="146" customFormat="1" x14ac:dyDescent="0.25">
      <c r="A9" s="146" t="s">
        <v>26</v>
      </c>
      <c r="B9" s="147">
        <v>135310</v>
      </c>
      <c r="C9" s="147">
        <v>140368</v>
      </c>
      <c r="D9" s="147">
        <v>149412</v>
      </c>
      <c r="E9" s="160">
        <v>149744</v>
      </c>
      <c r="F9" s="147">
        <v>282.39999999999998</v>
      </c>
      <c r="G9" s="147">
        <v>264</v>
      </c>
      <c r="H9" s="147">
        <v>239</v>
      </c>
      <c r="I9" s="159">
        <v>237</v>
      </c>
      <c r="J9" s="162"/>
      <c r="L9" s="162"/>
    </row>
    <row r="10" spans="1:12" s="146" customFormat="1" x14ac:dyDescent="0.25">
      <c r="A10" s="152" t="s">
        <v>25</v>
      </c>
      <c r="B10" s="150">
        <v>403142</v>
      </c>
      <c r="C10" s="150">
        <v>421534</v>
      </c>
      <c r="D10" s="150">
        <v>444621</v>
      </c>
      <c r="E10" s="151">
        <v>445525</v>
      </c>
      <c r="F10" s="150">
        <v>277.60000000000002</v>
      </c>
      <c r="G10" s="150">
        <v>264.89999999999998</v>
      </c>
      <c r="H10" s="150">
        <v>246</v>
      </c>
      <c r="I10" s="149">
        <v>245</v>
      </c>
      <c r="J10" s="158"/>
      <c r="L10" s="158"/>
    </row>
    <row r="11" spans="1:12" s="146" customFormat="1" x14ac:dyDescent="0.25">
      <c r="A11" s="146" t="s">
        <v>24</v>
      </c>
      <c r="B11" s="147">
        <v>154734</v>
      </c>
      <c r="C11" s="147">
        <v>166751</v>
      </c>
      <c r="D11" s="147">
        <v>183952</v>
      </c>
      <c r="E11" s="160">
        <v>184682</v>
      </c>
      <c r="F11" s="147">
        <v>274.60000000000002</v>
      </c>
      <c r="G11" s="147">
        <v>263.39999999999998</v>
      </c>
      <c r="H11" s="147">
        <v>245</v>
      </c>
      <c r="I11" s="159">
        <v>245</v>
      </c>
      <c r="J11" s="162"/>
      <c r="L11" s="162"/>
    </row>
    <row r="12" spans="1:12" s="146" customFormat="1" x14ac:dyDescent="0.25">
      <c r="A12" s="146" t="s">
        <v>23</v>
      </c>
      <c r="B12" s="147">
        <v>98335</v>
      </c>
      <c r="C12" s="147">
        <v>102845</v>
      </c>
      <c r="D12" s="147">
        <v>110485</v>
      </c>
      <c r="E12" s="160">
        <v>110658</v>
      </c>
      <c r="F12" s="147">
        <v>280.5</v>
      </c>
      <c r="G12" s="147">
        <v>261.2</v>
      </c>
      <c r="H12" s="147">
        <v>233</v>
      </c>
      <c r="I12" s="159">
        <v>232</v>
      </c>
      <c r="J12" s="162"/>
      <c r="L12" s="162"/>
    </row>
    <row r="13" spans="1:12" s="146" customFormat="1" x14ac:dyDescent="0.25">
      <c r="A13" s="146" t="s">
        <v>22</v>
      </c>
      <c r="B13" s="147">
        <v>111042</v>
      </c>
      <c r="C13" s="147">
        <v>117974</v>
      </c>
      <c r="D13" s="147">
        <v>126325</v>
      </c>
      <c r="E13" s="160">
        <v>126457</v>
      </c>
      <c r="F13" s="147">
        <v>275.39999999999998</v>
      </c>
      <c r="G13" s="147">
        <v>253.5</v>
      </c>
      <c r="H13" s="147">
        <v>227</v>
      </c>
      <c r="I13" s="159">
        <v>225</v>
      </c>
      <c r="J13" s="162"/>
      <c r="L13" s="162"/>
    </row>
    <row r="14" spans="1:12" s="146" customFormat="1" x14ac:dyDescent="0.25">
      <c r="A14" s="152" t="s">
        <v>21</v>
      </c>
      <c r="B14" s="150">
        <v>364111</v>
      </c>
      <c r="C14" s="150">
        <v>387570</v>
      </c>
      <c r="D14" s="150">
        <v>420762</v>
      </c>
      <c r="E14" s="151">
        <v>421797</v>
      </c>
      <c r="F14" s="150">
        <v>276.5</v>
      </c>
      <c r="G14" s="150">
        <v>259.8</v>
      </c>
      <c r="H14" s="150">
        <v>236</v>
      </c>
      <c r="I14" s="149">
        <v>236</v>
      </c>
      <c r="J14" s="158"/>
      <c r="L14" s="158"/>
    </row>
    <row r="15" spans="1:12" s="146" customFormat="1" x14ac:dyDescent="0.25">
      <c r="A15" s="146" t="s">
        <v>20</v>
      </c>
      <c r="B15" s="147">
        <v>150934</v>
      </c>
      <c r="C15" s="147">
        <v>156662</v>
      </c>
      <c r="D15" s="147">
        <v>165871</v>
      </c>
      <c r="E15" s="160">
        <v>166195</v>
      </c>
      <c r="F15" s="147">
        <v>277.5</v>
      </c>
      <c r="G15" s="147">
        <v>259.39999999999998</v>
      </c>
      <c r="H15" s="147">
        <v>236</v>
      </c>
      <c r="I15" s="159">
        <v>234</v>
      </c>
      <c r="J15" s="162"/>
      <c r="L15" s="162"/>
    </row>
    <row r="16" spans="1:12" s="146" customFormat="1" x14ac:dyDescent="0.25">
      <c r="A16" s="146" t="s">
        <v>19</v>
      </c>
      <c r="B16" s="147">
        <v>126523</v>
      </c>
      <c r="C16" s="147">
        <v>130831</v>
      </c>
      <c r="D16" s="147">
        <v>139255</v>
      </c>
      <c r="E16" s="160">
        <v>139500</v>
      </c>
      <c r="F16" s="147">
        <v>272</v>
      </c>
      <c r="G16" s="147">
        <v>257.39999999999998</v>
      </c>
      <c r="H16" s="147">
        <v>228</v>
      </c>
      <c r="I16" s="159">
        <v>226</v>
      </c>
      <c r="J16" s="162"/>
      <c r="L16" s="162"/>
    </row>
    <row r="17" spans="1:12" s="146" customFormat="1" x14ac:dyDescent="0.25">
      <c r="A17" s="146" t="s">
        <v>18</v>
      </c>
      <c r="B17" s="147">
        <v>94326</v>
      </c>
      <c r="C17" s="147">
        <v>96325</v>
      </c>
      <c r="D17" s="147">
        <v>98843</v>
      </c>
      <c r="E17" s="160">
        <v>98897</v>
      </c>
      <c r="F17" s="147">
        <v>269</v>
      </c>
      <c r="G17" s="147">
        <v>259.89999999999998</v>
      </c>
      <c r="H17" s="147">
        <v>234</v>
      </c>
      <c r="I17" s="159">
        <v>232</v>
      </c>
      <c r="J17" s="162"/>
      <c r="L17" s="162"/>
    </row>
    <row r="18" spans="1:12" s="146" customFormat="1" x14ac:dyDescent="0.25">
      <c r="A18" s="152" t="s">
        <v>17</v>
      </c>
      <c r="B18" s="150">
        <v>371783</v>
      </c>
      <c r="C18" s="150">
        <v>383818</v>
      </c>
      <c r="D18" s="150">
        <v>403969</v>
      </c>
      <c r="E18" s="151">
        <v>404592</v>
      </c>
      <c r="F18" s="150">
        <v>273.5</v>
      </c>
      <c r="G18" s="150">
        <v>258.8</v>
      </c>
      <c r="H18" s="150">
        <v>233</v>
      </c>
      <c r="I18" s="149">
        <v>231</v>
      </c>
      <c r="J18" s="158"/>
      <c r="L18" s="158"/>
    </row>
    <row r="19" spans="1:12" s="146" customFormat="1" x14ac:dyDescent="0.25">
      <c r="A19" s="154" t="s">
        <v>16</v>
      </c>
      <c r="B19" s="150">
        <v>1139036</v>
      </c>
      <c r="C19" s="150">
        <v>1192922</v>
      </c>
      <c r="D19" s="150">
        <v>1269352</v>
      </c>
      <c r="E19" s="151">
        <v>1271914</v>
      </c>
      <c r="F19" s="150">
        <v>275.89999999999998</v>
      </c>
      <c r="G19" s="150">
        <v>261.3</v>
      </c>
      <c r="H19" s="150">
        <v>239</v>
      </c>
      <c r="I19" s="149">
        <v>237</v>
      </c>
      <c r="J19" s="162"/>
      <c r="L19" s="162"/>
    </row>
    <row r="20" spans="1:12" s="146" customFormat="1" x14ac:dyDescent="0.25">
      <c r="A20" s="146" t="s">
        <v>15</v>
      </c>
      <c r="B20" s="147">
        <v>272203</v>
      </c>
      <c r="C20" s="147">
        <v>279776</v>
      </c>
      <c r="D20" s="147">
        <v>287336</v>
      </c>
      <c r="E20" s="160">
        <v>287484</v>
      </c>
      <c r="F20" s="147">
        <v>279</v>
      </c>
      <c r="G20" s="147">
        <v>267.8</v>
      </c>
      <c r="H20" s="147">
        <v>238</v>
      </c>
      <c r="I20" s="159">
        <v>236</v>
      </c>
      <c r="J20" s="162"/>
      <c r="L20" s="162"/>
    </row>
    <row r="21" spans="1:12" s="146" customFormat="1" x14ac:dyDescent="0.25">
      <c r="A21" s="146" t="s">
        <v>14</v>
      </c>
      <c r="B21" s="147">
        <v>127866</v>
      </c>
      <c r="C21" s="147">
        <v>129859</v>
      </c>
      <c r="D21" s="147">
        <v>134657</v>
      </c>
      <c r="E21" s="160">
        <v>134764</v>
      </c>
      <c r="F21" s="147">
        <v>261.10000000000002</v>
      </c>
      <c r="G21" s="147">
        <v>251.7</v>
      </c>
      <c r="H21" s="147">
        <v>229</v>
      </c>
      <c r="I21" s="159">
        <v>227</v>
      </c>
      <c r="J21" s="162"/>
      <c r="L21" s="162"/>
    </row>
    <row r="22" spans="1:12" s="146" customFormat="1" x14ac:dyDescent="0.25">
      <c r="A22" s="146" t="s">
        <v>13</v>
      </c>
      <c r="B22" s="147">
        <v>86499</v>
      </c>
      <c r="C22" s="147">
        <v>88205</v>
      </c>
      <c r="D22" s="147">
        <v>90206</v>
      </c>
      <c r="E22" s="160">
        <v>90279</v>
      </c>
      <c r="F22" s="147">
        <v>261.60000000000002</v>
      </c>
      <c r="G22" s="147">
        <v>250.1</v>
      </c>
      <c r="H22" s="147">
        <v>224</v>
      </c>
      <c r="I22" s="159">
        <v>220</v>
      </c>
      <c r="J22" s="158"/>
      <c r="L22" s="158"/>
    </row>
    <row r="23" spans="1:12" s="146" customFormat="1" x14ac:dyDescent="0.25">
      <c r="A23" s="152" t="s">
        <v>12</v>
      </c>
      <c r="B23" s="150">
        <v>486568</v>
      </c>
      <c r="C23" s="150">
        <v>497840</v>
      </c>
      <c r="D23" s="150">
        <v>512199</v>
      </c>
      <c r="E23" s="151">
        <v>512527</v>
      </c>
      <c r="F23" s="150">
        <v>271.2</v>
      </c>
      <c r="G23" s="150">
        <v>260.39999999999998</v>
      </c>
      <c r="H23" s="150">
        <v>233</v>
      </c>
      <c r="I23" s="149">
        <v>231</v>
      </c>
      <c r="J23" s="162"/>
      <c r="L23" s="162"/>
    </row>
    <row r="24" spans="1:12" s="146" customFormat="1" x14ac:dyDescent="0.25">
      <c r="A24" s="146" t="s">
        <v>11</v>
      </c>
      <c r="B24" s="147">
        <v>201590</v>
      </c>
      <c r="C24" s="147">
        <v>212605</v>
      </c>
      <c r="D24" s="147">
        <v>225537</v>
      </c>
      <c r="E24" s="160">
        <v>225860</v>
      </c>
      <c r="F24" s="147">
        <v>273</v>
      </c>
      <c r="G24" s="147">
        <v>259.89999999999998</v>
      </c>
      <c r="H24" s="147">
        <v>239</v>
      </c>
      <c r="I24" s="159">
        <v>238</v>
      </c>
      <c r="J24" s="162"/>
      <c r="L24" s="162"/>
    </row>
    <row r="25" spans="1:12" s="146" customFormat="1" x14ac:dyDescent="0.25">
      <c r="A25" s="146" t="s">
        <v>10</v>
      </c>
      <c r="B25" s="147">
        <v>164869</v>
      </c>
      <c r="C25" s="147">
        <v>167977</v>
      </c>
      <c r="D25" s="147">
        <v>172958</v>
      </c>
      <c r="E25" s="160">
        <v>172939</v>
      </c>
      <c r="F25" s="147">
        <v>258.10000000000002</v>
      </c>
      <c r="G25" s="147">
        <v>249.2</v>
      </c>
      <c r="H25" s="147">
        <v>224</v>
      </c>
      <c r="I25" s="159">
        <v>222</v>
      </c>
      <c r="J25" s="162"/>
      <c r="L25" s="162"/>
    </row>
    <row r="26" spans="1:12" s="146" customFormat="1" x14ac:dyDescent="0.25">
      <c r="A26" s="146" t="s">
        <v>9</v>
      </c>
      <c r="B26" s="147">
        <v>195250</v>
      </c>
      <c r="C26" s="147">
        <v>208223</v>
      </c>
      <c r="D26" s="147">
        <v>220603</v>
      </c>
      <c r="E26" s="160">
        <v>220766</v>
      </c>
      <c r="F26" s="147">
        <v>292.39999999999998</v>
      </c>
      <c r="G26" s="147">
        <v>282.39999999999998</v>
      </c>
      <c r="H26" s="147">
        <v>252</v>
      </c>
      <c r="I26" s="159">
        <v>250</v>
      </c>
      <c r="J26" s="158"/>
      <c r="L26" s="158"/>
    </row>
    <row r="27" spans="1:12" s="146" customFormat="1" x14ac:dyDescent="0.25">
      <c r="A27" s="152" t="s">
        <v>8</v>
      </c>
      <c r="B27" s="150">
        <v>561709</v>
      </c>
      <c r="C27" s="150">
        <v>588805</v>
      </c>
      <c r="D27" s="150">
        <v>619098</v>
      </c>
      <c r="E27" s="151">
        <v>619565</v>
      </c>
      <c r="F27" s="150">
        <v>275.39999999999998</v>
      </c>
      <c r="G27" s="150">
        <v>264.8</v>
      </c>
      <c r="H27" s="150">
        <v>239</v>
      </c>
      <c r="I27" s="149">
        <v>238</v>
      </c>
      <c r="J27" s="162"/>
      <c r="L27" s="162"/>
    </row>
    <row r="28" spans="1:12" s="146" customFormat="1" x14ac:dyDescent="0.25">
      <c r="A28" s="146" t="s">
        <v>7</v>
      </c>
      <c r="B28" s="147">
        <v>219728</v>
      </c>
      <c r="C28" s="147">
        <v>230724</v>
      </c>
      <c r="D28" s="147">
        <v>238834</v>
      </c>
      <c r="E28" s="160">
        <v>239265</v>
      </c>
      <c r="F28" s="147">
        <v>247.9</v>
      </c>
      <c r="G28" s="147">
        <v>236.6</v>
      </c>
      <c r="H28" s="147">
        <v>220</v>
      </c>
      <c r="I28" s="159">
        <v>218</v>
      </c>
      <c r="J28" s="162"/>
      <c r="L28" s="162"/>
    </row>
    <row r="29" spans="1:12" s="146" customFormat="1" x14ac:dyDescent="0.25">
      <c r="A29" s="146" t="s">
        <v>6</v>
      </c>
      <c r="B29" s="147">
        <v>163064</v>
      </c>
      <c r="C29" s="147">
        <v>164999</v>
      </c>
      <c r="D29" s="147">
        <v>167963</v>
      </c>
      <c r="E29" s="160">
        <v>168002</v>
      </c>
      <c r="F29" s="147">
        <v>251.7</v>
      </c>
      <c r="G29" s="147">
        <v>241.9</v>
      </c>
      <c r="H29" s="147">
        <v>215</v>
      </c>
      <c r="I29" s="159">
        <v>213</v>
      </c>
      <c r="J29" s="162"/>
      <c r="L29" s="161"/>
    </row>
    <row r="30" spans="1:12" s="146" customFormat="1" x14ac:dyDescent="0.25">
      <c r="A30" s="146" t="s">
        <v>5</v>
      </c>
      <c r="B30" s="147">
        <v>176131</v>
      </c>
      <c r="C30" s="147">
        <v>182141</v>
      </c>
      <c r="D30" s="147">
        <v>191304</v>
      </c>
      <c r="E30" s="160">
        <v>191667</v>
      </c>
      <c r="F30" s="147">
        <v>249.7</v>
      </c>
      <c r="G30" s="147">
        <v>235.1</v>
      </c>
      <c r="H30" s="147">
        <v>221</v>
      </c>
      <c r="I30" s="159">
        <v>219</v>
      </c>
      <c r="J30" s="158"/>
      <c r="L30" s="157"/>
    </row>
    <row r="31" spans="1:12" s="146" customFormat="1" x14ac:dyDescent="0.25">
      <c r="A31" s="152" t="s">
        <v>4</v>
      </c>
      <c r="B31" s="150">
        <v>558923</v>
      </c>
      <c r="C31" s="150">
        <v>577864</v>
      </c>
      <c r="D31" s="150">
        <v>598101</v>
      </c>
      <c r="E31" s="151">
        <v>598934</v>
      </c>
      <c r="F31" s="150">
        <v>249.6</v>
      </c>
      <c r="G31" s="150">
        <v>237.6</v>
      </c>
      <c r="H31" s="150">
        <v>219</v>
      </c>
      <c r="I31" s="149">
        <v>217</v>
      </c>
      <c r="J31" s="156"/>
      <c r="L31" s="155"/>
    </row>
    <row r="32" spans="1:12" s="146" customFormat="1" x14ac:dyDescent="0.25">
      <c r="A32" s="154" t="s">
        <v>3</v>
      </c>
      <c r="B32" s="150">
        <v>1607200</v>
      </c>
      <c r="C32" s="150">
        <v>1664509</v>
      </c>
      <c r="D32" s="150">
        <v>1729398</v>
      </c>
      <c r="E32" s="151">
        <v>1731026</v>
      </c>
      <c r="F32" s="150">
        <v>265.10000000000002</v>
      </c>
      <c r="G32" s="150">
        <v>254.1</v>
      </c>
      <c r="H32" s="150">
        <v>230</v>
      </c>
      <c r="I32" s="149">
        <v>228</v>
      </c>
      <c r="L32" s="153"/>
    </row>
    <row r="33" spans="1:9" s="146" customFormat="1" x14ac:dyDescent="0.25">
      <c r="A33" s="152" t="s">
        <v>2</v>
      </c>
      <c r="B33" s="150">
        <v>3889624</v>
      </c>
      <c r="C33" s="150">
        <v>4077410</v>
      </c>
      <c r="D33" s="150">
        <v>4348955</v>
      </c>
      <c r="E33" s="151">
        <v>4358858</v>
      </c>
      <c r="F33" s="150">
        <v>266.7</v>
      </c>
      <c r="G33" s="150">
        <v>249.5</v>
      </c>
      <c r="H33" s="150">
        <v>230</v>
      </c>
      <c r="I33" s="149">
        <v>228</v>
      </c>
    </row>
    <row r="34" spans="1:9" s="146" customFormat="1" x14ac:dyDescent="0.25">
      <c r="A34" s="146" t="s">
        <v>1</v>
      </c>
    </row>
    <row r="35" spans="1:9" s="146" customFormat="1" x14ac:dyDescent="0.25">
      <c r="A35" s="148" t="s">
        <v>0</v>
      </c>
      <c r="B35" s="147">
        <v>3089753</v>
      </c>
      <c r="C35" s="147">
        <v>3254106</v>
      </c>
      <c r="D35" s="147">
        <v>3453555</v>
      </c>
      <c r="E35" s="147">
        <v>3460771</v>
      </c>
      <c r="F35" s="147">
        <v>270.46480090803374</v>
      </c>
      <c r="G35" s="147">
        <v>259.21970581167301</v>
      </c>
      <c r="H35" s="147">
        <v>239</v>
      </c>
      <c r="I35" s="147">
        <v>237</v>
      </c>
    </row>
  </sheetData>
  <mergeCells count="3">
    <mergeCell ref="A2:A3"/>
    <mergeCell ref="B2:E2"/>
    <mergeCell ref="F2:I2"/>
  </mergeCells>
  <pageMargins left="0.75" right="0.75" top="1" bottom="1" header="0.5" footer="0.5"/>
  <pageSetup paperSize="9" orientation="portrait" r:id="rId1"/>
  <headerFooter alignWithMargins="0">
    <oddFooter>&amp;R&amp;D</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17FAA8-21DA-4B8F-9A58-8E95529C2530}">
  <dimension ref="A1:K35"/>
  <sheetViews>
    <sheetView workbookViewId="0"/>
  </sheetViews>
  <sheetFormatPr defaultRowHeight="11.25" x14ac:dyDescent="0.2"/>
  <cols>
    <col min="1" max="1" width="22.7109375" style="145" customWidth="1"/>
    <col min="2" max="9" width="9.28515625" style="145" customWidth="1"/>
    <col min="10" max="16384" width="9.140625" style="145"/>
  </cols>
  <sheetData>
    <row r="1" spans="1:11" ht="12" thickBot="1" x14ac:dyDescent="0.25">
      <c r="A1" s="170" t="s">
        <v>82</v>
      </c>
    </row>
    <row r="2" spans="1:11" ht="13.5" customHeight="1" x14ac:dyDescent="0.2">
      <c r="A2" s="442" t="s">
        <v>39</v>
      </c>
      <c r="B2" s="447" t="s">
        <v>81</v>
      </c>
      <c r="C2" s="450"/>
      <c r="D2" s="450"/>
      <c r="E2" s="451"/>
      <c r="F2" s="447" t="s">
        <v>80</v>
      </c>
      <c r="G2" s="450"/>
      <c r="H2" s="450"/>
      <c r="I2" s="450"/>
    </row>
    <row r="3" spans="1:11" ht="13.5" customHeight="1" x14ac:dyDescent="0.2">
      <c r="A3" s="468"/>
      <c r="B3" s="168">
        <v>1990</v>
      </c>
      <c r="C3" s="168">
        <v>2001</v>
      </c>
      <c r="D3" s="168">
        <v>2010</v>
      </c>
      <c r="E3" s="168">
        <v>2011</v>
      </c>
      <c r="F3" s="168">
        <v>1990</v>
      </c>
      <c r="G3" s="168">
        <v>2001</v>
      </c>
      <c r="H3" s="167">
        <v>2010</v>
      </c>
      <c r="I3" s="166">
        <v>2011</v>
      </c>
    </row>
    <row r="4" spans="1:11" x14ac:dyDescent="0.2">
      <c r="A4" s="145" t="s">
        <v>32</v>
      </c>
      <c r="B4" s="164">
        <v>6985</v>
      </c>
      <c r="C4" s="164">
        <v>4434</v>
      </c>
      <c r="D4" s="179">
        <v>6186</v>
      </c>
      <c r="E4" s="179">
        <v>3192</v>
      </c>
      <c r="F4" s="181">
        <v>34.6</v>
      </c>
      <c r="G4" s="181">
        <v>25.3</v>
      </c>
      <c r="H4" s="178">
        <v>35.799999999999997</v>
      </c>
      <c r="I4" s="182">
        <v>18.399999999999999</v>
      </c>
      <c r="K4" s="181"/>
    </row>
    <row r="5" spans="1:11" s="146" customFormat="1" x14ac:dyDescent="0.2">
      <c r="A5" s="146" t="s">
        <v>31</v>
      </c>
      <c r="B5" s="147">
        <v>4194</v>
      </c>
      <c r="C5" s="147">
        <v>5602</v>
      </c>
      <c r="D5" s="179">
        <v>4690</v>
      </c>
      <c r="E5" s="179">
        <v>3272</v>
      </c>
      <c r="F5" s="171">
        <v>44.1</v>
      </c>
      <c r="G5" s="171">
        <v>51.8</v>
      </c>
      <c r="H5" s="178">
        <v>38</v>
      </c>
      <c r="I5" s="180">
        <v>26.4</v>
      </c>
      <c r="K5" s="171"/>
    </row>
    <row r="6" spans="1:11" s="146" customFormat="1" x14ac:dyDescent="0.25">
      <c r="A6" s="154" t="s">
        <v>29</v>
      </c>
      <c r="B6" s="150">
        <v>11179</v>
      </c>
      <c r="C6" s="150">
        <v>10036</v>
      </c>
      <c r="D6" s="176">
        <v>10876</v>
      </c>
      <c r="E6" s="176">
        <v>6463.9999999999918</v>
      </c>
      <c r="F6" s="174">
        <v>37.700000000000003</v>
      </c>
      <c r="G6" s="174">
        <v>35.5</v>
      </c>
      <c r="H6" s="173">
        <v>36.700000000000003</v>
      </c>
      <c r="I6" s="172">
        <v>21.7</v>
      </c>
      <c r="K6" s="171"/>
    </row>
    <row r="7" spans="1:11" s="146" customFormat="1" x14ac:dyDescent="0.2">
      <c r="A7" s="146" t="s">
        <v>28</v>
      </c>
      <c r="B7" s="147">
        <v>1779</v>
      </c>
      <c r="C7" s="147">
        <v>1080</v>
      </c>
      <c r="D7" s="179">
        <v>602</v>
      </c>
      <c r="E7" s="179">
        <v>435</v>
      </c>
      <c r="F7" s="171">
        <v>42.2</v>
      </c>
      <c r="G7" s="171">
        <v>25.2</v>
      </c>
      <c r="H7" s="178">
        <v>14.1</v>
      </c>
      <c r="I7" s="177">
        <v>10.199999999999999</v>
      </c>
      <c r="K7" s="171"/>
    </row>
    <row r="8" spans="1:11" s="146" customFormat="1" x14ac:dyDescent="0.2">
      <c r="A8" s="146" t="s">
        <v>27</v>
      </c>
      <c r="B8" s="147">
        <v>975</v>
      </c>
      <c r="C8" s="147">
        <v>696</v>
      </c>
      <c r="D8" s="179">
        <v>359</v>
      </c>
      <c r="E8" s="179">
        <v>231</v>
      </c>
      <c r="F8" s="171">
        <v>31</v>
      </c>
      <c r="G8" s="171">
        <v>22</v>
      </c>
      <c r="H8" s="178">
        <v>11.5</v>
      </c>
      <c r="I8" s="177">
        <v>7.4</v>
      </c>
      <c r="K8" s="171"/>
    </row>
    <row r="9" spans="1:11" s="146" customFormat="1" x14ac:dyDescent="0.2">
      <c r="A9" s="146" t="s">
        <v>26</v>
      </c>
      <c r="B9" s="147">
        <v>1947</v>
      </c>
      <c r="C9" s="147">
        <v>870</v>
      </c>
      <c r="D9" s="179">
        <v>454</v>
      </c>
      <c r="E9" s="179">
        <v>589</v>
      </c>
      <c r="F9" s="171">
        <v>50.9</v>
      </c>
      <c r="G9" s="171">
        <v>23.2</v>
      </c>
      <c r="H9" s="178">
        <v>12.7</v>
      </c>
      <c r="I9" s="177">
        <v>16.600000000000001</v>
      </c>
      <c r="K9" s="171"/>
    </row>
    <row r="10" spans="1:11" s="146" customFormat="1" x14ac:dyDescent="0.25">
      <c r="A10" s="152" t="s">
        <v>25</v>
      </c>
      <c r="B10" s="150">
        <v>4701</v>
      </c>
      <c r="C10" s="150">
        <v>2646</v>
      </c>
      <c r="D10" s="176">
        <v>1415</v>
      </c>
      <c r="E10" s="176">
        <v>1255</v>
      </c>
      <c r="F10" s="174">
        <v>42</v>
      </c>
      <c r="G10" s="174">
        <v>23.6</v>
      </c>
      <c r="H10" s="173">
        <v>12.9</v>
      </c>
      <c r="I10" s="172">
        <v>11.5</v>
      </c>
      <c r="K10" s="171"/>
    </row>
    <row r="11" spans="1:11" s="146" customFormat="1" x14ac:dyDescent="0.2">
      <c r="A11" s="146" t="s">
        <v>24</v>
      </c>
      <c r="B11" s="147">
        <v>1786</v>
      </c>
      <c r="C11" s="147">
        <v>1690</v>
      </c>
      <c r="D11" s="179">
        <v>1605</v>
      </c>
      <c r="E11" s="179">
        <v>800</v>
      </c>
      <c r="F11" s="171">
        <v>42.1</v>
      </c>
      <c r="G11" s="171">
        <v>38.9</v>
      </c>
      <c r="H11" s="178">
        <v>35.700000000000003</v>
      </c>
      <c r="I11" s="177">
        <v>17.7</v>
      </c>
      <c r="K11" s="171"/>
    </row>
    <row r="12" spans="1:11" s="146" customFormat="1" x14ac:dyDescent="0.2">
      <c r="A12" s="146" t="s">
        <v>23</v>
      </c>
      <c r="B12" s="147">
        <v>979</v>
      </c>
      <c r="C12" s="147">
        <v>772</v>
      </c>
      <c r="D12" s="179">
        <v>476</v>
      </c>
      <c r="E12" s="179">
        <v>234</v>
      </c>
      <c r="F12" s="171">
        <v>35.5</v>
      </c>
      <c r="G12" s="171">
        <v>28.7</v>
      </c>
      <c r="H12" s="178">
        <v>18.399999999999999</v>
      </c>
      <c r="I12" s="177">
        <v>9.1</v>
      </c>
      <c r="K12" s="171"/>
    </row>
    <row r="13" spans="1:11" s="146" customFormat="1" x14ac:dyDescent="0.2">
      <c r="A13" s="146" t="s">
        <v>22</v>
      </c>
      <c r="B13" s="147">
        <v>1575</v>
      </c>
      <c r="C13" s="147">
        <v>1306</v>
      </c>
      <c r="D13" s="179">
        <v>371</v>
      </c>
      <c r="E13" s="179">
        <v>205</v>
      </c>
      <c r="F13" s="171">
        <v>51.4</v>
      </c>
      <c r="G13" s="171">
        <v>43.6</v>
      </c>
      <c r="H13" s="178">
        <v>12.9</v>
      </c>
      <c r="I13" s="177">
        <v>7.2</v>
      </c>
      <c r="K13" s="171"/>
    </row>
    <row r="14" spans="1:11" s="146" customFormat="1" x14ac:dyDescent="0.25">
      <c r="A14" s="152" t="s">
        <v>21</v>
      </c>
      <c r="B14" s="150">
        <v>4340</v>
      </c>
      <c r="C14" s="150">
        <v>3768</v>
      </c>
      <c r="D14" s="176">
        <v>2452</v>
      </c>
      <c r="E14" s="176">
        <v>1239</v>
      </c>
      <c r="F14" s="174">
        <v>43.1</v>
      </c>
      <c r="G14" s="174">
        <v>37.6</v>
      </c>
      <c r="H14" s="173">
        <v>24.6</v>
      </c>
      <c r="I14" s="172">
        <v>12.5</v>
      </c>
      <c r="K14" s="171"/>
    </row>
    <row r="15" spans="1:11" s="146" customFormat="1" x14ac:dyDescent="0.2">
      <c r="A15" s="146" t="s">
        <v>20</v>
      </c>
      <c r="B15" s="147">
        <v>1626</v>
      </c>
      <c r="C15" s="147">
        <v>842</v>
      </c>
      <c r="D15" s="179">
        <v>478</v>
      </c>
      <c r="E15" s="179">
        <v>372</v>
      </c>
      <c r="F15" s="171">
        <v>38.799999999999997</v>
      </c>
      <c r="G15" s="171">
        <v>20.7</v>
      </c>
      <c r="H15" s="178">
        <v>12.2</v>
      </c>
      <c r="I15" s="177">
        <v>9.5</v>
      </c>
      <c r="K15" s="171"/>
    </row>
    <row r="16" spans="1:11" s="146" customFormat="1" x14ac:dyDescent="0.2">
      <c r="A16" s="146" t="s">
        <v>19</v>
      </c>
      <c r="B16" s="147">
        <v>1306</v>
      </c>
      <c r="C16" s="147">
        <v>945</v>
      </c>
      <c r="D16" s="179">
        <v>942</v>
      </c>
      <c r="E16" s="179">
        <v>309</v>
      </c>
      <c r="F16" s="171">
        <v>37.9</v>
      </c>
      <c r="G16" s="171">
        <v>28</v>
      </c>
      <c r="H16" s="178">
        <v>29.5</v>
      </c>
      <c r="I16" s="177">
        <v>9.8000000000000007</v>
      </c>
      <c r="K16" s="171"/>
    </row>
    <row r="17" spans="1:11" s="146" customFormat="1" x14ac:dyDescent="0.2">
      <c r="A17" s="146" t="s">
        <v>18</v>
      </c>
      <c r="B17" s="147">
        <v>1029</v>
      </c>
      <c r="C17" s="147">
        <v>419</v>
      </c>
      <c r="D17" s="179">
        <v>178</v>
      </c>
      <c r="E17" s="179">
        <v>120</v>
      </c>
      <c r="F17" s="171">
        <v>40.6</v>
      </c>
      <c r="G17" s="171">
        <v>16.7</v>
      </c>
      <c r="H17" s="178">
        <v>7.7</v>
      </c>
      <c r="I17" s="177">
        <v>5.2</v>
      </c>
      <c r="K17" s="171"/>
    </row>
    <row r="18" spans="1:11" s="146" customFormat="1" x14ac:dyDescent="0.25">
      <c r="A18" s="152" t="s">
        <v>17</v>
      </c>
      <c r="B18" s="150">
        <v>3961</v>
      </c>
      <c r="C18" s="150">
        <v>2206</v>
      </c>
      <c r="D18" s="176">
        <v>1598</v>
      </c>
      <c r="E18" s="176">
        <v>801</v>
      </c>
      <c r="F18" s="174">
        <v>39</v>
      </c>
      <c r="G18" s="174">
        <v>22.2</v>
      </c>
      <c r="H18" s="173">
        <v>16.899999999999999</v>
      </c>
      <c r="I18" s="172">
        <v>8.5</v>
      </c>
      <c r="K18" s="171"/>
    </row>
    <row r="19" spans="1:11" s="146" customFormat="1" x14ac:dyDescent="0.25">
      <c r="A19" s="154" t="s">
        <v>16</v>
      </c>
      <c r="B19" s="150">
        <v>13002</v>
      </c>
      <c r="C19" s="150">
        <v>8620</v>
      </c>
      <c r="D19" s="150">
        <v>5465</v>
      </c>
      <c r="E19" s="150">
        <v>3295</v>
      </c>
      <c r="F19" s="174">
        <v>41.4</v>
      </c>
      <c r="G19" s="174">
        <v>27.6</v>
      </c>
      <c r="H19" s="173">
        <v>18</v>
      </c>
      <c r="I19" s="172">
        <v>10.9</v>
      </c>
    </row>
    <row r="20" spans="1:11" s="146" customFormat="1" x14ac:dyDescent="0.2">
      <c r="A20" s="146" t="s">
        <v>15</v>
      </c>
      <c r="B20" s="147">
        <v>3133</v>
      </c>
      <c r="C20" s="147">
        <v>1056</v>
      </c>
      <c r="D20" s="179">
        <v>668</v>
      </c>
      <c r="E20" s="179">
        <v>266</v>
      </c>
      <c r="F20" s="171">
        <v>41.2</v>
      </c>
      <c r="G20" s="171">
        <v>14.1</v>
      </c>
      <c r="H20" s="178">
        <v>9.6999999999999993</v>
      </c>
      <c r="I20" s="177">
        <v>3.9</v>
      </c>
      <c r="K20" s="171"/>
    </row>
    <row r="21" spans="1:11" s="146" customFormat="1" x14ac:dyDescent="0.2">
      <c r="A21" s="146" t="s">
        <v>14</v>
      </c>
      <c r="B21" s="147">
        <v>1698</v>
      </c>
      <c r="C21" s="147">
        <v>729</v>
      </c>
      <c r="D21" s="179">
        <v>257</v>
      </c>
      <c r="E21" s="179">
        <v>190</v>
      </c>
      <c r="F21" s="171">
        <v>50.8</v>
      </c>
      <c r="G21" s="171">
        <v>22.3</v>
      </c>
      <c r="H21" s="178">
        <v>8.3000000000000007</v>
      </c>
      <c r="I21" s="177">
        <v>6.2</v>
      </c>
      <c r="K21" s="171"/>
    </row>
    <row r="22" spans="1:11" s="146" customFormat="1" x14ac:dyDescent="0.2">
      <c r="A22" s="146" t="s">
        <v>13</v>
      </c>
      <c r="B22" s="147">
        <v>925</v>
      </c>
      <c r="C22" s="147">
        <v>290</v>
      </c>
      <c r="D22" s="179">
        <v>146</v>
      </c>
      <c r="E22" s="179">
        <v>104</v>
      </c>
      <c r="F22" s="171">
        <v>40.799999999999997</v>
      </c>
      <c r="G22" s="171">
        <v>13.1</v>
      </c>
      <c r="H22" s="178">
        <v>7.2</v>
      </c>
      <c r="I22" s="177">
        <v>5.2</v>
      </c>
      <c r="K22" s="171"/>
    </row>
    <row r="23" spans="1:11" s="146" customFormat="1" x14ac:dyDescent="0.25">
      <c r="A23" s="152" t="s">
        <v>12</v>
      </c>
      <c r="B23" s="150">
        <v>5756</v>
      </c>
      <c r="C23" s="150">
        <v>2075</v>
      </c>
      <c r="D23" s="176">
        <v>1071</v>
      </c>
      <c r="E23" s="176">
        <v>560</v>
      </c>
      <c r="F23" s="174">
        <v>43.6</v>
      </c>
      <c r="G23" s="174">
        <v>16</v>
      </c>
      <c r="H23" s="173">
        <v>8.9</v>
      </c>
      <c r="I23" s="172">
        <v>4.7</v>
      </c>
      <c r="K23" s="171"/>
    </row>
    <row r="24" spans="1:11" s="146" customFormat="1" x14ac:dyDescent="0.2">
      <c r="A24" s="146" t="s">
        <v>11</v>
      </c>
      <c r="B24" s="147">
        <v>3115</v>
      </c>
      <c r="C24" s="147">
        <v>1618</v>
      </c>
      <c r="D24" s="179">
        <v>644</v>
      </c>
      <c r="E24" s="179">
        <v>593</v>
      </c>
      <c r="F24" s="171">
        <v>56.7</v>
      </c>
      <c r="G24" s="171">
        <v>29.3</v>
      </c>
      <c r="H24" s="178">
        <v>11.9</v>
      </c>
      <c r="I24" s="177">
        <v>11</v>
      </c>
      <c r="K24" s="171"/>
    </row>
    <row r="25" spans="1:11" s="146" customFormat="1" x14ac:dyDescent="0.2">
      <c r="A25" s="146" t="s">
        <v>10</v>
      </c>
      <c r="B25" s="147">
        <v>1985</v>
      </c>
      <c r="C25" s="147">
        <v>855</v>
      </c>
      <c r="D25" s="179">
        <v>361</v>
      </c>
      <c r="E25" s="179">
        <v>211</v>
      </c>
      <c r="F25" s="171">
        <v>46.6</v>
      </c>
      <c r="G25" s="171">
        <v>20.399999999999999</v>
      </c>
      <c r="H25" s="178">
        <v>9.3000000000000007</v>
      </c>
      <c r="I25" s="177">
        <v>5.5</v>
      </c>
      <c r="K25" s="171"/>
    </row>
    <row r="26" spans="1:11" s="146" customFormat="1" x14ac:dyDescent="0.2">
      <c r="A26" s="146" t="s">
        <v>9</v>
      </c>
      <c r="B26" s="147">
        <v>3218</v>
      </c>
      <c r="C26" s="147">
        <v>2346</v>
      </c>
      <c r="D26" s="179">
        <v>520</v>
      </c>
      <c r="E26" s="179">
        <v>342</v>
      </c>
      <c r="F26" s="171">
        <v>56.3</v>
      </c>
      <c r="G26" s="171">
        <v>39.799999999999997</v>
      </c>
      <c r="H26" s="178">
        <v>9.3000000000000007</v>
      </c>
      <c r="I26" s="177">
        <v>6.2</v>
      </c>
      <c r="K26" s="171"/>
    </row>
    <row r="27" spans="1:11" s="146" customFormat="1" x14ac:dyDescent="0.25">
      <c r="A27" s="152" t="s">
        <v>8</v>
      </c>
      <c r="B27" s="150">
        <v>8318</v>
      </c>
      <c r="C27" s="150">
        <v>4819</v>
      </c>
      <c r="D27" s="176">
        <v>1525</v>
      </c>
      <c r="E27" s="176">
        <v>1146</v>
      </c>
      <c r="F27" s="174">
        <v>53.8</v>
      </c>
      <c r="G27" s="174">
        <v>30.9</v>
      </c>
      <c r="H27" s="173">
        <v>10.3</v>
      </c>
      <c r="I27" s="172">
        <v>7.8</v>
      </c>
      <c r="K27" s="171"/>
    </row>
    <row r="28" spans="1:11" s="146" customFormat="1" x14ac:dyDescent="0.2">
      <c r="A28" s="146" t="s">
        <v>7</v>
      </c>
      <c r="B28" s="147">
        <v>2271</v>
      </c>
      <c r="C28" s="147">
        <v>1335</v>
      </c>
      <c r="D28" s="179">
        <v>693</v>
      </c>
      <c r="E28" s="179">
        <v>508</v>
      </c>
      <c r="F28" s="171">
        <v>41.7</v>
      </c>
      <c r="G28" s="171">
        <v>24.4</v>
      </c>
      <c r="H28" s="178">
        <v>13.2</v>
      </c>
      <c r="I28" s="177">
        <v>9.6999999999999993</v>
      </c>
      <c r="K28" s="171"/>
    </row>
    <row r="29" spans="1:11" s="146" customFormat="1" x14ac:dyDescent="0.2">
      <c r="A29" s="146" t="s">
        <v>6</v>
      </c>
      <c r="B29" s="147">
        <v>1394</v>
      </c>
      <c r="C29" s="147">
        <v>592</v>
      </c>
      <c r="D29" s="179">
        <v>293</v>
      </c>
      <c r="E29" s="179">
        <v>191</v>
      </c>
      <c r="F29" s="171">
        <v>33.9</v>
      </c>
      <c r="G29" s="171">
        <v>14.8</v>
      </c>
      <c r="H29" s="178">
        <v>8</v>
      </c>
      <c r="I29" s="177">
        <v>5.3</v>
      </c>
      <c r="K29" s="171"/>
    </row>
    <row r="30" spans="1:11" s="146" customFormat="1" x14ac:dyDescent="0.2">
      <c r="A30" s="146" t="s">
        <v>5</v>
      </c>
      <c r="B30" s="147">
        <v>1851</v>
      </c>
      <c r="C30" s="147">
        <v>577</v>
      </c>
      <c r="D30" s="179">
        <v>900</v>
      </c>
      <c r="E30" s="179">
        <v>491</v>
      </c>
      <c r="F30" s="171">
        <v>42.1</v>
      </c>
      <c r="G30" s="171">
        <v>13.4</v>
      </c>
      <c r="H30" s="178">
        <v>21.3</v>
      </c>
      <c r="I30" s="177">
        <v>11.7</v>
      </c>
      <c r="K30" s="171"/>
    </row>
    <row r="31" spans="1:11" s="146" customFormat="1" x14ac:dyDescent="0.25">
      <c r="A31" s="152" t="s">
        <v>4</v>
      </c>
      <c r="B31" s="150">
        <v>5516</v>
      </c>
      <c r="C31" s="150">
        <v>2504</v>
      </c>
      <c r="D31" s="176">
        <v>1886</v>
      </c>
      <c r="E31" s="176">
        <v>1190</v>
      </c>
      <c r="F31" s="174">
        <v>39.5</v>
      </c>
      <c r="G31" s="174">
        <v>18.2</v>
      </c>
      <c r="H31" s="173">
        <v>14.4</v>
      </c>
      <c r="I31" s="172">
        <v>9.1</v>
      </c>
      <c r="K31" s="171"/>
    </row>
    <row r="32" spans="1:11" s="146" customFormat="1" x14ac:dyDescent="0.25">
      <c r="A32" s="154" t="s">
        <v>3</v>
      </c>
      <c r="B32" s="150">
        <v>19590</v>
      </c>
      <c r="C32" s="150">
        <v>9398</v>
      </c>
      <c r="D32" s="150">
        <v>4482</v>
      </c>
      <c r="E32" s="150">
        <v>2896</v>
      </c>
      <c r="F32" s="175">
        <v>45.9</v>
      </c>
      <c r="G32" s="174">
        <v>22.2</v>
      </c>
      <c r="H32" s="173">
        <v>11.2</v>
      </c>
      <c r="I32" s="172">
        <v>7.3</v>
      </c>
    </row>
    <row r="33" spans="1:9" s="146" customFormat="1" x14ac:dyDescent="0.25">
      <c r="A33" s="152" t="s">
        <v>2</v>
      </c>
      <c r="B33" s="150">
        <v>43771</v>
      </c>
      <c r="C33" s="150">
        <v>28054</v>
      </c>
      <c r="D33" s="176">
        <v>20823</v>
      </c>
      <c r="E33" s="176">
        <v>12655</v>
      </c>
      <c r="F33" s="175">
        <v>42.2</v>
      </c>
      <c r="G33" s="174">
        <v>27.5</v>
      </c>
      <c r="H33" s="173">
        <v>20.8</v>
      </c>
      <c r="I33" s="172">
        <v>12.7</v>
      </c>
    </row>
    <row r="34" spans="1:9" s="146" customFormat="1" x14ac:dyDescent="0.25">
      <c r="A34" s="146" t="s">
        <v>1</v>
      </c>
      <c r="D34" s="147"/>
      <c r="E34" s="147"/>
    </row>
    <row r="35" spans="1:9" s="146" customFormat="1" x14ac:dyDescent="0.25">
      <c r="A35" s="148" t="s">
        <v>0</v>
      </c>
      <c r="B35" s="147">
        <v>36786</v>
      </c>
      <c r="C35" s="147">
        <v>23620</v>
      </c>
      <c r="D35" s="147">
        <v>14637</v>
      </c>
      <c r="E35" s="147">
        <v>9463</v>
      </c>
      <c r="F35" s="171">
        <v>44.1</v>
      </c>
      <c r="G35" s="171">
        <v>28</v>
      </c>
      <c r="H35" s="171">
        <v>17.7</v>
      </c>
      <c r="I35" s="146">
        <v>11.5</v>
      </c>
    </row>
  </sheetData>
  <mergeCells count="3">
    <mergeCell ref="A2:A3"/>
    <mergeCell ref="B2:E2"/>
    <mergeCell ref="F2:I2"/>
  </mergeCells>
  <pageMargins left="0.75" right="0.75" top="1" bottom="1" header="0.5" footer="0.5"/>
  <pageSetup paperSize="9" orientation="portrait" r:id="rId1"/>
  <headerFooter alignWithMargins="0">
    <oddFooter>&amp;R&amp;D</oddFooter>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6D1FD9-6ED5-48DA-8218-773118A10CF9}">
  <dimension ref="A1:Q35"/>
  <sheetViews>
    <sheetView workbookViewId="0"/>
  </sheetViews>
  <sheetFormatPr defaultRowHeight="11.25" x14ac:dyDescent="0.2"/>
  <cols>
    <col min="1" max="1" width="22.7109375" style="183" customWidth="1"/>
    <col min="2" max="9" width="9.7109375" style="183" customWidth="1"/>
    <col min="10" max="16384" width="9.140625" style="183"/>
  </cols>
  <sheetData>
    <row r="1" spans="1:17" s="184" customFormat="1" ht="12" thickBot="1" x14ac:dyDescent="0.3">
      <c r="A1" s="203" t="s">
        <v>85</v>
      </c>
      <c r="B1" s="202"/>
      <c r="C1" s="202"/>
      <c r="D1" s="202"/>
      <c r="E1" s="202"/>
    </row>
    <row r="2" spans="1:17" ht="24.75" customHeight="1" x14ac:dyDescent="0.2">
      <c r="A2" s="442" t="s">
        <v>39</v>
      </c>
      <c r="B2" s="475" t="s">
        <v>84</v>
      </c>
      <c r="C2" s="476"/>
      <c r="D2" s="476"/>
      <c r="E2" s="476"/>
      <c r="F2" s="475" t="s">
        <v>83</v>
      </c>
      <c r="G2" s="475"/>
      <c r="H2" s="475"/>
      <c r="I2" s="458"/>
    </row>
    <row r="3" spans="1:17" ht="13.5" customHeight="1" x14ac:dyDescent="0.2">
      <c r="A3" s="468"/>
      <c r="B3" s="201">
        <v>1990</v>
      </c>
      <c r="C3" s="201">
        <v>2001</v>
      </c>
      <c r="D3" s="201">
        <v>2010</v>
      </c>
      <c r="E3" s="166">
        <v>2011</v>
      </c>
      <c r="F3" s="201">
        <v>1990</v>
      </c>
      <c r="G3" s="201">
        <v>2001</v>
      </c>
      <c r="H3" s="200">
        <v>2010</v>
      </c>
      <c r="I3" s="166">
        <v>2011</v>
      </c>
    </row>
    <row r="4" spans="1:17" x14ac:dyDescent="0.2">
      <c r="A4" s="183" t="s">
        <v>32</v>
      </c>
      <c r="B4" s="199">
        <v>98.309352383071769</v>
      </c>
      <c r="C4" s="199">
        <v>98.381764208603386</v>
      </c>
      <c r="D4" s="185">
        <v>99.505360732633463</v>
      </c>
      <c r="E4" s="185">
        <v>99.530335034356355</v>
      </c>
      <c r="F4" s="199">
        <v>86.468943117077629</v>
      </c>
      <c r="G4" s="199">
        <v>92.588399910604096</v>
      </c>
      <c r="H4" s="185">
        <v>96.553495644404734</v>
      </c>
      <c r="I4" s="185">
        <v>96.594650629616069</v>
      </c>
      <c r="J4" s="199"/>
      <c r="K4" s="185"/>
      <c r="L4" s="199"/>
      <c r="M4" s="185"/>
      <c r="N4" s="185"/>
      <c r="O4" s="185"/>
      <c r="P4" s="185"/>
      <c r="Q4" s="185"/>
    </row>
    <row r="5" spans="1:17" s="184" customFormat="1" x14ac:dyDescent="0.2">
      <c r="A5" s="184" t="s">
        <v>31</v>
      </c>
      <c r="B5" s="197">
        <v>70.139177973724728</v>
      </c>
      <c r="C5" s="197">
        <v>89.704165878868096</v>
      </c>
      <c r="D5" s="185">
        <v>94.794472356284558</v>
      </c>
      <c r="E5" s="185">
        <v>94.933064820861844</v>
      </c>
      <c r="F5" s="195">
        <v>14.490403677256147</v>
      </c>
      <c r="G5" s="195">
        <v>37.993067372534192</v>
      </c>
      <c r="H5" s="185">
        <v>68.203735666934179</v>
      </c>
      <c r="I5" s="185">
        <v>68.993799021909837</v>
      </c>
      <c r="J5" s="197"/>
      <c r="K5" s="185"/>
      <c r="L5" s="195"/>
      <c r="M5" s="185"/>
      <c r="N5" s="185"/>
      <c r="O5" s="185"/>
      <c r="P5" s="185"/>
      <c r="Q5" s="185"/>
    </row>
    <row r="6" spans="1:17" s="184" customFormat="1" x14ac:dyDescent="0.2">
      <c r="A6" s="193" t="s">
        <v>29</v>
      </c>
      <c r="B6" s="198">
        <v>89.8459665485382</v>
      </c>
      <c r="C6" s="198">
        <v>95.560251446951142</v>
      </c>
      <c r="D6" s="190">
        <v>97.91853829603653</v>
      </c>
      <c r="E6" s="190">
        <v>97.978048820061389</v>
      </c>
      <c r="F6" s="189">
        <v>64.843867523535309</v>
      </c>
      <c r="G6" s="189">
        <v>74.836779977360266</v>
      </c>
      <c r="H6" s="190">
        <v>87.004121596350188</v>
      </c>
      <c r="I6" s="190">
        <v>87.275115456834413</v>
      </c>
      <c r="J6" s="198"/>
      <c r="K6" s="190"/>
      <c r="L6" s="189"/>
      <c r="M6" s="185"/>
      <c r="N6" s="185"/>
      <c r="O6" s="185"/>
      <c r="P6" s="185"/>
      <c r="Q6" s="185"/>
    </row>
    <row r="7" spans="1:17" s="184" customFormat="1" x14ac:dyDescent="0.2">
      <c r="A7" s="184" t="s">
        <v>28</v>
      </c>
      <c r="B7" s="197">
        <v>82.313377338747358</v>
      </c>
      <c r="C7" s="197">
        <v>95.044739738463733</v>
      </c>
      <c r="D7" s="185">
        <v>96.806468329682232</v>
      </c>
      <c r="E7" s="185">
        <v>96.760301055810487</v>
      </c>
      <c r="F7" s="195">
        <v>40.477522359181577</v>
      </c>
      <c r="G7" s="195">
        <v>52.8687530702218</v>
      </c>
      <c r="H7" s="185">
        <v>71.558547099144931</v>
      </c>
      <c r="I7" s="185">
        <v>71.879718685554138</v>
      </c>
      <c r="J7" s="197"/>
      <c r="K7" s="185"/>
      <c r="L7" s="195"/>
      <c r="M7" s="185"/>
      <c r="N7" s="185"/>
      <c r="O7" s="185"/>
      <c r="P7" s="185"/>
      <c r="Q7" s="185"/>
    </row>
    <row r="8" spans="1:17" s="184" customFormat="1" x14ac:dyDescent="0.2">
      <c r="A8" s="184" t="s">
        <v>27</v>
      </c>
      <c r="B8" s="197">
        <v>87.998895418575955</v>
      </c>
      <c r="C8" s="197">
        <v>94.569868796064711</v>
      </c>
      <c r="D8" s="185">
        <v>94.598754356164818</v>
      </c>
      <c r="E8" s="185">
        <v>94.746774964166264</v>
      </c>
      <c r="F8" s="195">
        <v>46.071400833613794</v>
      </c>
      <c r="G8" s="195">
        <v>68.25429798831712</v>
      </c>
      <c r="H8" s="185">
        <v>79.897445712417365</v>
      </c>
      <c r="I8" s="185">
        <v>80.193502150023889</v>
      </c>
      <c r="J8" s="197"/>
      <c r="K8" s="185"/>
      <c r="L8" s="195"/>
      <c r="M8" s="185"/>
      <c r="N8" s="185"/>
      <c r="O8" s="185"/>
      <c r="P8" s="185"/>
      <c r="Q8" s="185"/>
    </row>
    <row r="9" spans="1:17" s="184" customFormat="1" x14ac:dyDescent="0.2">
      <c r="A9" s="184" t="s">
        <v>26</v>
      </c>
      <c r="B9" s="197">
        <v>89.572192513368989</v>
      </c>
      <c r="C9" s="197">
        <v>97.720518851316143</v>
      </c>
      <c r="D9" s="185">
        <v>98.18153829679008</v>
      </c>
      <c r="E9" s="185">
        <v>98.107436691954263</v>
      </c>
      <c r="F9" s="195">
        <v>40.594016476369418</v>
      </c>
      <c r="G9" s="195">
        <v>59.025674971480079</v>
      </c>
      <c r="H9" s="185">
        <v>81.4968007924397</v>
      </c>
      <c r="I9" s="185">
        <v>81.676060476546638</v>
      </c>
      <c r="J9" s="197"/>
      <c r="K9" s="185"/>
      <c r="L9" s="195"/>
      <c r="M9" s="185"/>
      <c r="N9" s="185"/>
      <c r="O9" s="185"/>
      <c r="P9" s="185"/>
      <c r="Q9" s="185"/>
    </row>
    <row r="10" spans="1:17" s="184" customFormat="1" x14ac:dyDescent="0.2">
      <c r="A10" s="192" t="s">
        <v>25</v>
      </c>
      <c r="B10" s="198">
        <v>86.408082479099576</v>
      </c>
      <c r="C10" s="198">
        <v>95.807614870549102</v>
      </c>
      <c r="D10" s="190">
        <v>96.645907413280071</v>
      </c>
      <c r="E10" s="190">
        <v>96.64553055384097</v>
      </c>
      <c r="F10" s="189">
        <v>42.112985337705432</v>
      </c>
      <c r="G10" s="189">
        <v>59.310398608603599</v>
      </c>
      <c r="H10" s="190">
        <v>77.250062412706555</v>
      </c>
      <c r="I10" s="190">
        <v>77.515739857471516</v>
      </c>
      <c r="J10" s="198"/>
      <c r="K10" s="190"/>
      <c r="L10" s="189"/>
      <c r="M10" s="185"/>
      <c r="N10" s="185"/>
      <c r="O10" s="185"/>
      <c r="P10" s="185"/>
      <c r="Q10" s="185"/>
    </row>
    <row r="11" spans="1:17" s="184" customFormat="1" x14ac:dyDescent="0.2">
      <c r="A11" s="184" t="s">
        <v>24</v>
      </c>
      <c r="B11" s="197">
        <v>85.610296444772658</v>
      </c>
      <c r="C11" s="197">
        <v>93.276725636382352</v>
      </c>
      <c r="D11" s="185">
        <v>97.338436113768807</v>
      </c>
      <c r="E11" s="185">
        <v>97.735567082877594</v>
      </c>
      <c r="F11" s="195">
        <v>44.131105601856731</v>
      </c>
      <c r="G11" s="195">
        <v>64.587282648852607</v>
      </c>
      <c r="H11" s="185">
        <v>84.479103244324605</v>
      </c>
      <c r="I11" s="185">
        <v>85.920663627207844</v>
      </c>
      <c r="J11" s="197"/>
      <c r="K11" s="185"/>
      <c r="L11" s="195"/>
      <c r="M11" s="185"/>
      <c r="N11" s="185"/>
      <c r="O11" s="185"/>
      <c r="P11" s="185"/>
      <c r="Q11" s="185"/>
    </row>
    <row r="12" spans="1:17" s="184" customFormat="1" x14ac:dyDescent="0.2">
      <c r="A12" s="184" t="s">
        <v>23</v>
      </c>
      <c r="B12" s="197">
        <v>90.806935475669903</v>
      </c>
      <c r="C12" s="197">
        <v>96.518061159998055</v>
      </c>
      <c r="D12" s="185">
        <v>97.431325519301254</v>
      </c>
      <c r="E12" s="185">
        <v>97.440763433280921</v>
      </c>
      <c r="F12" s="195">
        <v>40.982356231250314</v>
      </c>
      <c r="G12" s="195">
        <v>55.170402061354466</v>
      </c>
      <c r="H12" s="185">
        <v>71.874915146852516</v>
      </c>
      <c r="I12" s="185">
        <v>72.216197654033138</v>
      </c>
      <c r="J12" s="197"/>
      <c r="K12" s="185"/>
      <c r="L12" s="195"/>
      <c r="M12" s="185"/>
      <c r="N12" s="185"/>
      <c r="O12" s="185"/>
      <c r="P12" s="185"/>
      <c r="Q12" s="185"/>
    </row>
    <row r="13" spans="1:17" s="184" customFormat="1" x14ac:dyDescent="0.2">
      <c r="A13" s="184" t="s">
        <v>22</v>
      </c>
      <c r="B13" s="197">
        <v>86.070135624358343</v>
      </c>
      <c r="C13" s="197">
        <v>94.692898435248438</v>
      </c>
      <c r="D13" s="185">
        <v>94.006728676034029</v>
      </c>
      <c r="E13" s="185">
        <v>94.216215788766149</v>
      </c>
      <c r="F13" s="195">
        <v>36.07103618450676</v>
      </c>
      <c r="G13" s="195">
        <v>54.086493634190582</v>
      </c>
      <c r="H13" s="185">
        <v>69.962398575103904</v>
      </c>
      <c r="I13" s="185">
        <v>70.434218746293212</v>
      </c>
      <c r="J13" s="197"/>
      <c r="K13" s="185"/>
      <c r="L13" s="195"/>
      <c r="M13" s="185"/>
      <c r="N13" s="185"/>
      <c r="O13" s="185"/>
      <c r="P13" s="185"/>
      <c r="Q13" s="185"/>
    </row>
    <row r="14" spans="1:17" s="184" customFormat="1" x14ac:dyDescent="0.2">
      <c r="A14" s="192" t="s">
        <v>21</v>
      </c>
      <c r="B14" s="198">
        <v>87.167108444747271</v>
      </c>
      <c r="C14" s="198">
        <v>94.57339634961599</v>
      </c>
      <c r="D14" s="190">
        <v>96.362551751346373</v>
      </c>
      <c r="E14" s="190">
        <v>96.603105285243856</v>
      </c>
      <c r="F14" s="189">
        <v>40.794535800643139</v>
      </c>
      <c r="G14" s="189">
        <v>58.867883461335154</v>
      </c>
      <c r="H14" s="190">
        <v>76.811118874803327</v>
      </c>
      <c r="I14" s="190">
        <v>77.682392240817265</v>
      </c>
      <c r="J14" s="198"/>
      <c r="K14" s="190"/>
      <c r="L14" s="189"/>
      <c r="M14" s="185"/>
      <c r="N14" s="185"/>
      <c r="O14" s="185"/>
      <c r="P14" s="185"/>
      <c r="Q14" s="185"/>
    </row>
    <row r="15" spans="1:17" s="184" customFormat="1" x14ac:dyDescent="0.2">
      <c r="A15" s="184" t="s">
        <v>20</v>
      </c>
      <c r="B15" s="197">
        <v>80.926763259513507</v>
      </c>
      <c r="C15" s="197">
        <v>93.311715668126283</v>
      </c>
      <c r="D15" s="185">
        <v>97.554123385040185</v>
      </c>
      <c r="E15" s="185">
        <v>97.74361442883361</v>
      </c>
      <c r="F15" s="195">
        <v>47.975840786824648</v>
      </c>
      <c r="G15" s="195">
        <v>60.661168630554954</v>
      </c>
      <c r="H15" s="185">
        <v>71.592382031819909</v>
      </c>
      <c r="I15" s="185">
        <v>71.968470772285571</v>
      </c>
      <c r="J15" s="197"/>
      <c r="K15" s="185"/>
      <c r="L15" s="195"/>
      <c r="M15" s="185"/>
      <c r="N15" s="185"/>
      <c r="O15" s="185"/>
      <c r="P15" s="185"/>
      <c r="Q15" s="185"/>
    </row>
    <row r="16" spans="1:17" s="184" customFormat="1" x14ac:dyDescent="0.2">
      <c r="A16" s="184" t="s">
        <v>19</v>
      </c>
      <c r="B16" s="197">
        <v>87.324043849734835</v>
      </c>
      <c r="C16" s="197">
        <v>93.263828909050602</v>
      </c>
      <c r="D16" s="185">
        <v>94.606297799001823</v>
      </c>
      <c r="E16" s="185">
        <v>94.670967741935485</v>
      </c>
      <c r="F16" s="195">
        <v>30.582581823067745</v>
      </c>
      <c r="G16" s="195">
        <v>43.491221499491708</v>
      </c>
      <c r="H16" s="185">
        <v>62.600265699615811</v>
      </c>
      <c r="I16" s="185">
        <v>63.233691756272407</v>
      </c>
      <c r="J16" s="197"/>
      <c r="K16" s="185"/>
      <c r="L16" s="195"/>
      <c r="M16" s="185"/>
      <c r="N16" s="185"/>
      <c r="O16" s="185"/>
      <c r="P16" s="185"/>
      <c r="Q16" s="185"/>
    </row>
    <row r="17" spans="1:17" s="184" customFormat="1" x14ac:dyDescent="0.2">
      <c r="A17" s="184" t="s">
        <v>18</v>
      </c>
      <c r="B17" s="197">
        <v>85.112270211818583</v>
      </c>
      <c r="C17" s="197">
        <v>93.443031404100694</v>
      </c>
      <c r="D17" s="185">
        <v>96.23645579353115</v>
      </c>
      <c r="E17" s="185">
        <v>96.412429092894627</v>
      </c>
      <c r="F17" s="195">
        <v>25.979051375018553</v>
      </c>
      <c r="G17" s="195">
        <v>38.797819880612508</v>
      </c>
      <c r="H17" s="185">
        <v>60.465586839735742</v>
      </c>
      <c r="I17" s="185">
        <v>61.198014095473063</v>
      </c>
      <c r="J17" s="197"/>
      <c r="K17" s="185"/>
      <c r="L17" s="195"/>
      <c r="M17" s="185"/>
      <c r="N17" s="185"/>
      <c r="O17" s="185"/>
      <c r="P17" s="185"/>
      <c r="Q17" s="185"/>
    </row>
    <row r="18" spans="1:17" s="184" customFormat="1" x14ac:dyDescent="0.2">
      <c r="A18" s="192" t="s">
        <v>17</v>
      </c>
      <c r="B18" s="194">
        <v>84.160883484089979</v>
      </c>
      <c r="C18" s="194">
        <v>93.328348331761418</v>
      </c>
      <c r="D18" s="190">
        <v>96.215551193284625</v>
      </c>
      <c r="E18" s="190">
        <v>96.358800964922693</v>
      </c>
      <c r="F18" s="189">
        <v>36.493135380186068</v>
      </c>
      <c r="G18" s="189">
        <v>49.321553444601349</v>
      </c>
      <c r="H18" s="190">
        <v>65.770145729003957</v>
      </c>
      <c r="I18" s="190">
        <v>66.324099339581593</v>
      </c>
      <c r="J18" s="194"/>
      <c r="K18" s="190"/>
      <c r="L18" s="189"/>
      <c r="M18" s="185"/>
      <c r="N18" s="185"/>
      <c r="O18" s="185"/>
      <c r="P18" s="185"/>
      <c r="Q18" s="185"/>
    </row>
    <row r="19" spans="1:17" s="184" customFormat="1" x14ac:dyDescent="0.2">
      <c r="A19" s="193" t="s">
        <v>16</v>
      </c>
      <c r="B19" s="194">
        <v>85.914318833763161</v>
      </c>
      <c r="C19" s="194">
        <v>94.610628356254651</v>
      </c>
      <c r="D19" s="190">
        <v>96.415021207671316</v>
      </c>
      <c r="E19" s="190">
        <v>96.540253507705714</v>
      </c>
      <c r="F19" s="189">
        <v>39.859090538146383</v>
      </c>
      <c r="G19" s="189">
        <v>55.953364930816939</v>
      </c>
      <c r="H19" s="190">
        <v>73.4510994586214</v>
      </c>
      <c r="I19" s="190">
        <v>74.010978729693988</v>
      </c>
      <c r="J19" s="194"/>
      <c r="K19" s="190"/>
      <c r="L19" s="189"/>
      <c r="M19" s="185"/>
      <c r="N19" s="185"/>
      <c r="O19" s="185"/>
      <c r="P19" s="185"/>
      <c r="Q19" s="185"/>
    </row>
    <row r="20" spans="1:17" s="184" customFormat="1" x14ac:dyDescent="0.2">
      <c r="A20" s="184" t="s">
        <v>15</v>
      </c>
      <c r="B20" s="196">
        <v>71.433084866808954</v>
      </c>
      <c r="C20" s="196">
        <v>84.613405009722058</v>
      </c>
      <c r="D20" s="185">
        <v>87.111952557284852</v>
      </c>
      <c r="E20" s="185">
        <v>87.788537796886089</v>
      </c>
      <c r="F20" s="195">
        <v>37.069760436145081</v>
      </c>
      <c r="G20" s="195">
        <v>44.048095619352623</v>
      </c>
      <c r="H20" s="185">
        <v>65.789528635465103</v>
      </c>
      <c r="I20" s="185">
        <v>66.297950494636225</v>
      </c>
      <c r="J20" s="196"/>
      <c r="K20" s="185"/>
      <c r="L20" s="195"/>
      <c r="M20" s="185"/>
      <c r="N20" s="185"/>
      <c r="O20" s="185"/>
      <c r="P20" s="185"/>
      <c r="Q20" s="185"/>
    </row>
    <row r="21" spans="1:17" s="184" customFormat="1" x14ac:dyDescent="0.2">
      <c r="A21" s="184" t="s">
        <v>14</v>
      </c>
      <c r="B21" s="196">
        <v>80.2199177263698</v>
      </c>
      <c r="C21" s="196">
        <v>91.770304715114079</v>
      </c>
      <c r="D21" s="185">
        <v>93.782722027076204</v>
      </c>
      <c r="E21" s="185">
        <v>93.985782553204118</v>
      </c>
      <c r="F21" s="195">
        <v>25.619789467098368</v>
      </c>
      <c r="G21" s="195">
        <v>40.691057223604062</v>
      </c>
      <c r="H21" s="185">
        <v>60.567961561597237</v>
      </c>
      <c r="I21" s="185">
        <v>61.12685880502211</v>
      </c>
      <c r="J21" s="196"/>
      <c r="K21" s="185"/>
      <c r="L21" s="195"/>
      <c r="M21" s="185"/>
      <c r="N21" s="185"/>
      <c r="O21" s="185"/>
      <c r="P21" s="185"/>
      <c r="Q21" s="185"/>
    </row>
    <row r="22" spans="1:17" s="184" customFormat="1" x14ac:dyDescent="0.2">
      <c r="A22" s="184" t="s">
        <v>13</v>
      </c>
      <c r="B22" s="196">
        <v>63.164892079677223</v>
      </c>
      <c r="C22" s="196">
        <v>89.089053908508589</v>
      </c>
      <c r="D22" s="185">
        <v>89.498481254018586</v>
      </c>
      <c r="E22" s="185">
        <v>89.449373608480371</v>
      </c>
      <c r="F22" s="195">
        <v>27.969109469473636</v>
      </c>
      <c r="G22" s="195">
        <v>35.217958165636873</v>
      </c>
      <c r="H22" s="185">
        <v>67.134115247322796</v>
      </c>
      <c r="I22" s="185">
        <v>67.487455554447877</v>
      </c>
      <c r="J22" s="196"/>
      <c r="K22" s="185"/>
      <c r="L22" s="195"/>
      <c r="M22" s="185"/>
      <c r="N22" s="185"/>
      <c r="O22" s="185"/>
      <c r="P22" s="185"/>
      <c r="Q22" s="185"/>
    </row>
    <row r="23" spans="1:17" s="184" customFormat="1" x14ac:dyDescent="0.2">
      <c r="A23" s="192" t="s">
        <v>12</v>
      </c>
      <c r="B23" s="194">
        <v>72.272323703983815</v>
      </c>
      <c r="C23" s="194">
        <v>87.273220311746741</v>
      </c>
      <c r="D23" s="190">
        <v>89.286000167903495</v>
      </c>
      <c r="E23" s="190">
        <v>89.710590856676816</v>
      </c>
      <c r="F23" s="189">
        <v>32.442947337268379</v>
      </c>
      <c r="G23" s="189">
        <v>41.607946328137551</v>
      </c>
      <c r="H23" s="190">
        <v>64.65358190859412</v>
      </c>
      <c r="I23" s="190">
        <v>65.147787336081805</v>
      </c>
      <c r="J23" s="194"/>
      <c r="K23" s="190"/>
      <c r="L23" s="189"/>
      <c r="M23" s="185"/>
      <c r="N23" s="185"/>
      <c r="O23" s="185"/>
      <c r="P23" s="185"/>
      <c r="Q23" s="185"/>
    </row>
    <row r="24" spans="1:17" s="184" customFormat="1" x14ac:dyDescent="0.2">
      <c r="A24" s="184" t="s">
        <v>11</v>
      </c>
      <c r="B24" s="196">
        <v>91.979264844486323</v>
      </c>
      <c r="C24" s="196">
        <v>93.195362291573574</v>
      </c>
      <c r="D24" s="185">
        <v>95.736398018950325</v>
      </c>
      <c r="E24" s="185">
        <v>95.816877711856904</v>
      </c>
      <c r="F24" s="195">
        <v>32.238702316583165</v>
      </c>
      <c r="G24" s="195">
        <v>38.825051151195879</v>
      </c>
      <c r="H24" s="185">
        <v>64.339775735245226</v>
      </c>
      <c r="I24" s="185">
        <v>66.285309483750993</v>
      </c>
      <c r="J24" s="196"/>
      <c r="K24" s="185"/>
      <c r="L24" s="195"/>
      <c r="M24" s="185"/>
      <c r="N24" s="185"/>
      <c r="O24" s="185"/>
      <c r="P24" s="185"/>
      <c r="Q24" s="185"/>
    </row>
    <row r="25" spans="1:17" s="184" customFormat="1" x14ac:dyDescent="0.2">
      <c r="A25" s="184" t="s">
        <v>10</v>
      </c>
      <c r="B25" s="196">
        <v>83.950886238343344</v>
      </c>
      <c r="C25" s="196">
        <v>93.578287503646322</v>
      </c>
      <c r="D25" s="185">
        <v>95.111529966812753</v>
      </c>
      <c r="E25" s="185">
        <v>95.581100850588939</v>
      </c>
      <c r="F25" s="195">
        <v>19.558363439415668</v>
      </c>
      <c r="G25" s="195">
        <v>34.155271257374523</v>
      </c>
      <c r="H25" s="185">
        <v>65.493934943743568</v>
      </c>
      <c r="I25" s="185">
        <v>66.197329694285273</v>
      </c>
      <c r="J25" s="196"/>
      <c r="K25" s="185"/>
      <c r="L25" s="195"/>
      <c r="M25" s="185"/>
      <c r="N25" s="185"/>
      <c r="O25" s="185"/>
      <c r="P25" s="185"/>
      <c r="Q25" s="185"/>
    </row>
    <row r="26" spans="1:17" s="184" customFormat="1" x14ac:dyDescent="0.2">
      <c r="A26" s="184" t="s">
        <v>9</v>
      </c>
      <c r="B26" s="196">
        <v>76.41126760563381</v>
      </c>
      <c r="C26" s="196">
        <v>88.015733132266845</v>
      </c>
      <c r="D26" s="185">
        <v>92.773443697501847</v>
      </c>
      <c r="E26" s="185">
        <v>93.196869083101561</v>
      </c>
      <c r="F26" s="195">
        <v>17.994878361075546</v>
      </c>
      <c r="G26" s="195">
        <v>32.506975694327714</v>
      </c>
      <c r="H26" s="185">
        <v>54.7789467958278</v>
      </c>
      <c r="I26" s="185">
        <v>56.648215757861266</v>
      </c>
      <c r="J26" s="196"/>
      <c r="K26" s="185"/>
      <c r="L26" s="195"/>
      <c r="M26" s="185"/>
      <c r="N26" s="185"/>
      <c r="O26" s="185"/>
      <c r="P26" s="185"/>
      <c r="Q26" s="185"/>
    </row>
    <row r="27" spans="1:17" s="184" customFormat="1" x14ac:dyDescent="0.2">
      <c r="A27" s="192" t="s">
        <v>8</v>
      </c>
      <c r="B27" s="194">
        <v>84.211219219732101</v>
      </c>
      <c r="C27" s="194">
        <v>91.472898497804877</v>
      </c>
      <c r="D27" s="190">
        <v>94.506039431560112</v>
      </c>
      <c r="E27" s="190">
        <v>94.817492918418566</v>
      </c>
      <c r="F27" s="189">
        <v>23.562994472405617</v>
      </c>
      <c r="G27" s="189">
        <v>35.258532111649863</v>
      </c>
      <c r="H27" s="190">
        <v>61.25540705994851</v>
      </c>
      <c r="I27" s="190">
        <v>62.826822044498968</v>
      </c>
      <c r="J27" s="194"/>
      <c r="K27" s="190"/>
      <c r="L27" s="189"/>
      <c r="M27" s="185"/>
      <c r="N27" s="185"/>
      <c r="O27" s="185"/>
      <c r="P27" s="185"/>
      <c r="Q27" s="185"/>
    </row>
    <row r="28" spans="1:17" s="184" customFormat="1" x14ac:dyDescent="0.2">
      <c r="A28" s="184" t="s">
        <v>7</v>
      </c>
      <c r="B28" s="196">
        <v>81.148788547765633</v>
      </c>
      <c r="C28" s="196">
        <v>84.227908670099339</v>
      </c>
      <c r="D28" s="185">
        <v>87.250977666496397</v>
      </c>
      <c r="E28" s="185">
        <v>87.256807305707056</v>
      </c>
      <c r="F28" s="195">
        <v>18.285364304094852</v>
      </c>
      <c r="G28" s="195">
        <v>25.250949186040465</v>
      </c>
      <c r="H28" s="185">
        <v>47.584514767579158</v>
      </c>
      <c r="I28" s="185">
        <v>47.971913986583914</v>
      </c>
      <c r="J28" s="196"/>
      <c r="K28" s="185"/>
      <c r="L28" s="195"/>
      <c r="M28" s="185"/>
      <c r="N28" s="185"/>
      <c r="O28" s="185"/>
      <c r="P28" s="185"/>
      <c r="Q28" s="185"/>
    </row>
    <row r="29" spans="1:17" s="184" customFormat="1" x14ac:dyDescent="0.2">
      <c r="A29" s="184" t="s">
        <v>6</v>
      </c>
      <c r="B29" s="196">
        <v>83.659176764951184</v>
      </c>
      <c r="C29" s="196">
        <v>89.480542306317005</v>
      </c>
      <c r="D29" s="185">
        <v>94.136208569744525</v>
      </c>
      <c r="E29" s="185">
        <v>94.022690206068972</v>
      </c>
      <c r="F29" s="195">
        <v>18.923858117058334</v>
      </c>
      <c r="G29" s="195">
        <v>30.265637973563475</v>
      </c>
      <c r="H29" s="185">
        <v>52.727684073278049</v>
      </c>
      <c r="I29" s="185">
        <v>53.57079082391877</v>
      </c>
      <c r="J29" s="196"/>
      <c r="K29" s="185"/>
      <c r="L29" s="195"/>
      <c r="M29" s="185"/>
      <c r="N29" s="185"/>
      <c r="O29" s="185"/>
      <c r="P29" s="185"/>
      <c r="Q29" s="185"/>
    </row>
    <row r="30" spans="1:17" s="184" customFormat="1" x14ac:dyDescent="0.2">
      <c r="A30" s="184" t="s">
        <v>5</v>
      </c>
      <c r="B30" s="196">
        <v>89.483395881474578</v>
      </c>
      <c r="C30" s="196">
        <v>90.513393469894197</v>
      </c>
      <c r="D30" s="185">
        <v>90.067118303851458</v>
      </c>
      <c r="E30" s="185">
        <v>90.189234453505293</v>
      </c>
      <c r="F30" s="195">
        <v>34.007642039164033</v>
      </c>
      <c r="G30" s="195">
        <v>41.544188293684563</v>
      </c>
      <c r="H30" s="185">
        <v>65.102663823025125</v>
      </c>
      <c r="I30" s="185">
        <v>63.953106168511006</v>
      </c>
      <c r="J30" s="196"/>
      <c r="K30" s="185"/>
      <c r="L30" s="195"/>
      <c r="M30" s="185"/>
      <c r="N30" s="185"/>
      <c r="O30" s="185"/>
      <c r="P30" s="185"/>
      <c r="Q30" s="185"/>
    </row>
    <row r="31" spans="1:17" s="184" customFormat="1" x14ac:dyDescent="0.2">
      <c r="A31" s="192" t="s">
        <v>4</v>
      </c>
      <c r="B31" s="194">
        <v>84.513299712177087</v>
      </c>
      <c r="C31" s="194">
        <v>87.708872675923743</v>
      </c>
      <c r="D31" s="190">
        <v>90.085286598751708</v>
      </c>
      <c r="E31" s="190">
        <v>90.093065346098228</v>
      </c>
      <c r="F31" s="189">
        <v>23.43480614069988</v>
      </c>
      <c r="G31" s="189">
        <v>31.818386333116443</v>
      </c>
      <c r="H31" s="190">
        <v>54.632077190976105</v>
      </c>
      <c r="I31" s="190">
        <v>54.656606571007828</v>
      </c>
      <c r="J31" s="194"/>
      <c r="K31" s="190"/>
      <c r="L31" s="189"/>
      <c r="M31" s="185"/>
      <c r="N31" s="185"/>
      <c r="O31" s="185"/>
      <c r="P31" s="185"/>
      <c r="Q31" s="185"/>
    </row>
    <row r="32" spans="1:17" s="184" customFormat="1" x14ac:dyDescent="0.2">
      <c r="A32" s="193" t="s">
        <v>3</v>
      </c>
      <c r="B32" s="191">
        <v>80.700456045197456</v>
      </c>
      <c r="C32" s="191">
        <v>88.910062967517746</v>
      </c>
      <c r="D32" s="190">
        <v>91.431122274918792</v>
      </c>
      <c r="E32" s="190">
        <v>91.670777908592939</v>
      </c>
      <c r="F32" s="189">
        <v>26.207754199916721</v>
      </c>
      <c r="G32" s="189">
        <v>35.963278059776187</v>
      </c>
      <c r="H32" s="190">
        <v>59.971215417156721</v>
      </c>
      <c r="I32" s="190">
        <v>60.687130060438143</v>
      </c>
      <c r="J32" s="191"/>
      <c r="K32" s="190"/>
      <c r="L32" s="189"/>
      <c r="M32" s="185"/>
      <c r="N32" s="185"/>
      <c r="O32" s="185"/>
      <c r="P32" s="185"/>
      <c r="Q32" s="185"/>
    </row>
    <row r="33" spans="1:17" s="184" customFormat="1" x14ac:dyDescent="0.2">
      <c r="A33" s="192" t="s">
        <v>2</v>
      </c>
      <c r="B33" s="191">
        <v>84.916434082060377</v>
      </c>
      <c r="C33" s="191">
        <v>92.567634846630583</v>
      </c>
      <c r="D33" s="190">
        <v>94.899924234672469</v>
      </c>
      <c r="E33" s="190">
        <v>95.053704433592472</v>
      </c>
      <c r="F33" s="189">
        <v>41.564788781640587</v>
      </c>
      <c r="G33" s="189">
        <v>53.442871823044534</v>
      </c>
      <c r="H33" s="190">
        <v>72.298471701822621</v>
      </c>
      <c r="I33" s="190">
        <v>72.845800436719898</v>
      </c>
      <c r="J33" s="191"/>
      <c r="K33" s="190"/>
      <c r="L33" s="189"/>
      <c r="M33" s="185"/>
      <c r="N33" s="185"/>
      <c r="O33" s="185"/>
      <c r="P33" s="185"/>
      <c r="Q33" s="185"/>
    </row>
    <row r="34" spans="1:17" s="184" customFormat="1" x14ac:dyDescent="0.2">
      <c r="A34" s="184" t="s">
        <v>1</v>
      </c>
      <c r="M34" s="185"/>
      <c r="N34" s="185"/>
      <c r="O34" s="185"/>
      <c r="P34" s="185"/>
      <c r="Q34" s="185"/>
    </row>
    <row r="35" spans="1:17" s="184" customFormat="1" x14ac:dyDescent="0.2">
      <c r="A35" s="188" t="s">
        <v>0</v>
      </c>
      <c r="B35" s="186">
        <v>81.44929384322954</v>
      </c>
      <c r="C35" s="186">
        <v>91.093897986113546</v>
      </c>
      <c r="D35" s="186">
        <v>93.705876987625786</v>
      </c>
      <c r="E35" s="186">
        <v>93.891996898956904</v>
      </c>
      <c r="F35" s="186">
        <v>29.940063170098064</v>
      </c>
      <c r="G35" s="186">
        <v>43.538809122997222</v>
      </c>
      <c r="H35" s="187">
        <v>66.009894152547162</v>
      </c>
      <c r="I35" s="186">
        <v>66.682857663798032</v>
      </c>
      <c r="J35" s="186"/>
      <c r="K35" s="186"/>
      <c r="L35" s="186"/>
      <c r="M35" s="185"/>
      <c r="N35" s="185"/>
      <c r="O35" s="185"/>
      <c r="P35" s="185"/>
      <c r="Q35" s="185"/>
    </row>
  </sheetData>
  <mergeCells count="3">
    <mergeCell ref="A2:A3"/>
    <mergeCell ref="B2:E2"/>
    <mergeCell ref="F2:I2"/>
  </mergeCells>
  <pageMargins left="0.75" right="0.75" top="1" bottom="1" header="0.5" footer="0.5"/>
  <pageSetup paperSize="9" orientation="portrait" cellComments="atEnd" r:id="rId1"/>
  <headerFooter alignWithMargins="0">
    <oddFooter>&amp;R&amp;D</odd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363AFF-58D8-4194-888A-A8DCA06D3F86}">
  <dimension ref="A1:L35"/>
  <sheetViews>
    <sheetView workbookViewId="0"/>
  </sheetViews>
  <sheetFormatPr defaultRowHeight="11.25" x14ac:dyDescent="0.2"/>
  <cols>
    <col min="1" max="1" width="21.85546875" style="1" customWidth="1"/>
    <col min="2" max="9" width="8.140625" style="1" customWidth="1"/>
    <col min="10" max="10" width="11.28515625" style="1" bestFit="1" customWidth="1"/>
    <col min="11" max="16384" width="9.140625" style="1"/>
  </cols>
  <sheetData>
    <row r="1" spans="1:12" s="13" customFormat="1" ht="12" thickBot="1" x14ac:dyDescent="0.3">
      <c r="A1" s="60" t="s">
        <v>88</v>
      </c>
    </row>
    <row r="2" spans="1:12" ht="22.5" customHeight="1" x14ac:dyDescent="0.2">
      <c r="A2" s="442" t="s">
        <v>39</v>
      </c>
      <c r="B2" s="475" t="s">
        <v>87</v>
      </c>
      <c r="C2" s="475"/>
      <c r="D2" s="475"/>
      <c r="E2" s="475"/>
      <c r="F2" s="475" t="s">
        <v>86</v>
      </c>
      <c r="G2" s="475"/>
      <c r="H2" s="475"/>
      <c r="I2" s="458"/>
    </row>
    <row r="3" spans="1:12" ht="12" customHeight="1" x14ac:dyDescent="0.2">
      <c r="A3" s="468"/>
      <c r="B3" s="44">
        <v>1990</v>
      </c>
      <c r="C3" s="44">
        <v>2000</v>
      </c>
      <c r="D3" s="44">
        <v>2010</v>
      </c>
      <c r="E3" s="44">
        <v>2011</v>
      </c>
      <c r="F3" s="44">
        <v>1990</v>
      </c>
      <c r="G3" s="44">
        <v>2000</v>
      </c>
      <c r="H3" s="59">
        <v>2010</v>
      </c>
      <c r="I3" s="59">
        <v>2011</v>
      </c>
    </row>
    <row r="4" spans="1:12" x14ac:dyDescent="0.2">
      <c r="A4" s="1" t="s">
        <v>32</v>
      </c>
      <c r="B4" s="29">
        <v>1215</v>
      </c>
      <c r="C4" s="29">
        <v>1341</v>
      </c>
      <c r="D4" s="213">
        <v>1296</v>
      </c>
      <c r="E4" s="213">
        <v>1291</v>
      </c>
      <c r="F4" s="29">
        <v>1659.6</v>
      </c>
      <c r="G4" s="29">
        <v>1311.9</v>
      </c>
      <c r="H4" s="214">
        <v>1338</v>
      </c>
      <c r="I4" s="214">
        <v>1347.8241673121611</v>
      </c>
      <c r="J4" s="204"/>
      <c r="K4" s="211"/>
    </row>
    <row r="5" spans="1:12" x14ac:dyDescent="0.2">
      <c r="A5" s="62" t="s">
        <v>31</v>
      </c>
      <c r="B5" s="29">
        <v>556</v>
      </c>
      <c r="C5" s="29">
        <v>650</v>
      </c>
      <c r="D5" s="213">
        <v>665</v>
      </c>
      <c r="E5" s="213">
        <v>667</v>
      </c>
      <c r="F5" s="29">
        <v>1714.3</v>
      </c>
      <c r="G5" s="29">
        <v>1649.1</v>
      </c>
      <c r="H5" s="212">
        <v>1861</v>
      </c>
      <c r="I5" s="212">
        <v>1866.6386806596702</v>
      </c>
      <c r="J5" s="204"/>
      <c r="K5" s="211"/>
    </row>
    <row r="6" spans="1:12" s="62" customFormat="1" x14ac:dyDescent="0.2">
      <c r="A6" s="65" t="s">
        <v>29</v>
      </c>
      <c r="B6" s="31">
        <v>1771</v>
      </c>
      <c r="C6" s="31">
        <v>1991</v>
      </c>
      <c r="D6" s="210">
        <v>1961</v>
      </c>
      <c r="E6" s="210">
        <v>1958</v>
      </c>
      <c r="F6" s="31">
        <v>1676.8</v>
      </c>
      <c r="G6" s="31">
        <v>1422</v>
      </c>
      <c r="H6" s="209">
        <v>1515</v>
      </c>
      <c r="I6" s="209">
        <v>1524.5602655771195</v>
      </c>
      <c r="J6" s="204"/>
      <c r="K6" s="208"/>
      <c r="L6" s="1"/>
    </row>
    <row r="7" spans="1:12" x14ac:dyDescent="0.2">
      <c r="A7" s="62" t="s">
        <v>28</v>
      </c>
      <c r="B7" s="29">
        <v>221</v>
      </c>
      <c r="C7" s="29">
        <v>261</v>
      </c>
      <c r="D7" s="213">
        <v>257</v>
      </c>
      <c r="E7" s="213">
        <v>255</v>
      </c>
      <c r="F7" s="29">
        <v>1910.9</v>
      </c>
      <c r="G7" s="29">
        <v>1640.3</v>
      </c>
      <c r="H7" s="212">
        <v>1658</v>
      </c>
      <c r="I7" s="212">
        <v>1668.9450980392157</v>
      </c>
      <c r="J7" s="204"/>
      <c r="K7" s="211"/>
    </row>
    <row r="8" spans="1:12" x14ac:dyDescent="0.2">
      <c r="A8" s="62" t="s">
        <v>27</v>
      </c>
      <c r="B8" s="29">
        <v>174</v>
      </c>
      <c r="C8" s="29">
        <v>206</v>
      </c>
      <c r="D8" s="213">
        <v>190</v>
      </c>
      <c r="E8" s="213">
        <v>196</v>
      </c>
      <c r="F8" s="29">
        <v>1807.4</v>
      </c>
      <c r="G8" s="29">
        <v>1538.8</v>
      </c>
      <c r="H8" s="212">
        <v>1639</v>
      </c>
      <c r="I8" s="212">
        <v>1582.6530612244899</v>
      </c>
      <c r="J8" s="204"/>
      <c r="K8" s="211"/>
    </row>
    <row r="9" spans="1:12" x14ac:dyDescent="0.2">
      <c r="A9" s="62" t="s">
        <v>26</v>
      </c>
      <c r="B9" s="29">
        <v>206</v>
      </c>
      <c r="C9" s="29">
        <v>253</v>
      </c>
      <c r="D9" s="213">
        <v>222</v>
      </c>
      <c r="E9" s="213">
        <v>224</v>
      </c>
      <c r="F9" s="29">
        <v>1855.1</v>
      </c>
      <c r="G9" s="29">
        <v>1484.7</v>
      </c>
      <c r="H9" s="212">
        <v>1606</v>
      </c>
      <c r="I9" s="212">
        <v>1582.8794642857142</v>
      </c>
      <c r="J9" s="204"/>
      <c r="K9" s="211"/>
    </row>
    <row r="10" spans="1:12" x14ac:dyDescent="0.2">
      <c r="A10" s="66" t="s">
        <v>25</v>
      </c>
      <c r="B10" s="31">
        <v>601</v>
      </c>
      <c r="C10" s="31">
        <v>720</v>
      </c>
      <c r="D10" s="210">
        <v>669</v>
      </c>
      <c r="E10" s="210">
        <v>675</v>
      </c>
      <c r="F10" s="31">
        <v>1861.8</v>
      </c>
      <c r="G10" s="31">
        <v>1556.6</v>
      </c>
      <c r="H10" s="209">
        <v>1635</v>
      </c>
      <c r="I10" s="209">
        <v>1615.3274074074075</v>
      </c>
      <c r="J10" s="204"/>
      <c r="K10" s="208"/>
    </row>
    <row r="11" spans="1:12" x14ac:dyDescent="0.2">
      <c r="A11" s="62" t="s">
        <v>24</v>
      </c>
      <c r="B11" s="29">
        <v>227</v>
      </c>
      <c r="C11" s="29">
        <v>273</v>
      </c>
      <c r="D11" s="213">
        <v>271</v>
      </c>
      <c r="E11" s="213">
        <v>266</v>
      </c>
      <c r="F11" s="29">
        <v>1872</v>
      </c>
      <c r="G11" s="29">
        <v>1590.5</v>
      </c>
      <c r="H11" s="212">
        <v>1660</v>
      </c>
      <c r="I11" s="212">
        <v>1698.5977443609022</v>
      </c>
      <c r="J11" s="204"/>
      <c r="K11" s="211"/>
    </row>
    <row r="12" spans="1:12" x14ac:dyDescent="0.2">
      <c r="A12" s="62" t="s">
        <v>23</v>
      </c>
      <c r="B12" s="29">
        <v>172</v>
      </c>
      <c r="C12" s="29">
        <v>183</v>
      </c>
      <c r="D12" s="213">
        <v>179</v>
      </c>
      <c r="E12" s="213">
        <v>171</v>
      </c>
      <c r="F12" s="29">
        <v>1603.6</v>
      </c>
      <c r="G12" s="29">
        <v>1470.8</v>
      </c>
      <c r="H12" s="212">
        <v>1440</v>
      </c>
      <c r="I12" s="212">
        <v>1499.7543859649122</v>
      </c>
      <c r="J12" s="204"/>
      <c r="K12" s="211"/>
    </row>
    <row r="13" spans="1:12" x14ac:dyDescent="0.2">
      <c r="A13" s="62" t="s">
        <v>22</v>
      </c>
      <c r="B13" s="29">
        <v>169</v>
      </c>
      <c r="C13" s="29">
        <v>196</v>
      </c>
      <c r="D13" s="213">
        <v>182</v>
      </c>
      <c r="E13" s="213">
        <v>181</v>
      </c>
      <c r="F13" s="29">
        <v>1809.8</v>
      </c>
      <c r="G13" s="29">
        <v>1533.1</v>
      </c>
      <c r="H13" s="212">
        <v>1577</v>
      </c>
      <c r="I13" s="212">
        <v>1575.4364640883978</v>
      </c>
      <c r="J13" s="204"/>
      <c r="K13" s="211"/>
    </row>
    <row r="14" spans="1:12" x14ac:dyDescent="0.2">
      <c r="A14" s="66" t="s">
        <v>21</v>
      </c>
      <c r="B14" s="31">
        <v>568</v>
      </c>
      <c r="C14" s="31">
        <v>652</v>
      </c>
      <c r="D14" s="210">
        <v>632</v>
      </c>
      <c r="E14" s="210">
        <v>618</v>
      </c>
      <c r="F14" s="31">
        <v>1772.2</v>
      </c>
      <c r="G14" s="31">
        <v>1539.7</v>
      </c>
      <c r="H14" s="209">
        <v>1574</v>
      </c>
      <c r="I14" s="209">
        <v>1607.5064724919093</v>
      </c>
      <c r="J14" s="204"/>
      <c r="K14" s="208"/>
    </row>
    <row r="15" spans="1:12" x14ac:dyDescent="0.2">
      <c r="A15" s="62" t="s">
        <v>20</v>
      </c>
      <c r="B15" s="29">
        <v>255</v>
      </c>
      <c r="C15" s="29">
        <v>298</v>
      </c>
      <c r="D15" s="213">
        <v>284</v>
      </c>
      <c r="E15" s="213">
        <v>284</v>
      </c>
      <c r="F15" s="29">
        <v>1642.7</v>
      </c>
      <c r="G15" s="29">
        <v>1369.6</v>
      </c>
      <c r="H15" s="212">
        <v>1378</v>
      </c>
      <c r="I15" s="212">
        <v>1369.3908450704225</v>
      </c>
      <c r="J15" s="204"/>
      <c r="K15" s="211"/>
    </row>
    <row r="16" spans="1:12" x14ac:dyDescent="0.2">
      <c r="A16" s="62" t="s">
        <v>19</v>
      </c>
      <c r="B16" s="29">
        <v>192</v>
      </c>
      <c r="C16" s="29">
        <v>225</v>
      </c>
      <c r="D16" s="213">
        <v>211</v>
      </c>
      <c r="E16" s="213">
        <v>214</v>
      </c>
      <c r="F16" s="29">
        <v>1792.4</v>
      </c>
      <c r="G16" s="29">
        <v>1501.9</v>
      </c>
      <c r="H16" s="212">
        <v>1507</v>
      </c>
      <c r="I16" s="212">
        <v>1475.9345794392523</v>
      </c>
      <c r="J16" s="204"/>
      <c r="K16" s="211"/>
    </row>
    <row r="17" spans="1:11" x14ac:dyDescent="0.2">
      <c r="A17" s="62" t="s">
        <v>18</v>
      </c>
      <c r="B17" s="29">
        <v>150</v>
      </c>
      <c r="C17" s="29">
        <v>171</v>
      </c>
      <c r="D17" s="213">
        <v>153</v>
      </c>
      <c r="E17" s="213">
        <v>156</v>
      </c>
      <c r="F17" s="29">
        <v>1691.3</v>
      </c>
      <c r="G17" s="29">
        <v>1471.3</v>
      </c>
      <c r="H17" s="212">
        <v>1511</v>
      </c>
      <c r="I17" s="212">
        <v>1468.6923076923076</v>
      </c>
      <c r="J17" s="204"/>
      <c r="K17" s="211"/>
    </row>
    <row r="18" spans="1:11" x14ac:dyDescent="0.2">
      <c r="A18" s="66" t="s">
        <v>17</v>
      </c>
      <c r="B18" s="31">
        <v>597</v>
      </c>
      <c r="C18" s="31">
        <v>694</v>
      </c>
      <c r="D18" s="210">
        <v>648</v>
      </c>
      <c r="E18" s="210">
        <v>654</v>
      </c>
      <c r="F18" s="31">
        <v>1703</v>
      </c>
      <c r="G18" s="31">
        <v>1437.6</v>
      </c>
      <c r="H18" s="209">
        <v>1452</v>
      </c>
      <c r="I18" s="209">
        <v>1427.940366972477</v>
      </c>
      <c r="J18" s="204"/>
      <c r="K18" s="208"/>
    </row>
    <row r="19" spans="1:11" x14ac:dyDescent="0.2">
      <c r="A19" s="65" t="s">
        <v>16</v>
      </c>
      <c r="B19" s="31">
        <v>1766</v>
      </c>
      <c r="C19" s="31">
        <v>2066</v>
      </c>
      <c r="D19" s="210">
        <v>1949</v>
      </c>
      <c r="E19" s="210">
        <v>1947</v>
      </c>
      <c r="F19" s="31">
        <v>1779.0458663646659</v>
      </c>
      <c r="G19" s="31">
        <v>1511.9656780779726</v>
      </c>
      <c r="H19" s="209">
        <v>1554</v>
      </c>
      <c r="I19" s="209">
        <v>1549.9013867488443</v>
      </c>
      <c r="J19" s="204"/>
      <c r="K19" s="208"/>
    </row>
    <row r="20" spans="1:11" x14ac:dyDescent="0.2">
      <c r="A20" s="62" t="s">
        <v>15</v>
      </c>
      <c r="B20" s="29">
        <v>415</v>
      </c>
      <c r="C20" s="29">
        <v>470</v>
      </c>
      <c r="D20" s="213">
        <v>443</v>
      </c>
      <c r="E20" s="213">
        <v>441</v>
      </c>
      <c r="F20" s="29">
        <v>1830</v>
      </c>
      <c r="G20" s="29">
        <v>1603.2</v>
      </c>
      <c r="H20" s="212">
        <v>1546</v>
      </c>
      <c r="I20" s="212">
        <v>1538.0068027210884</v>
      </c>
      <c r="J20" s="204"/>
      <c r="K20" s="211"/>
    </row>
    <row r="21" spans="1:11" x14ac:dyDescent="0.2">
      <c r="A21" s="62" t="s">
        <v>14</v>
      </c>
      <c r="B21" s="29">
        <v>178</v>
      </c>
      <c r="C21" s="29">
        <v>198</v>
      </c>
      <c r="D21" s="213">
        <v>192</v>
      </c>
      <c r="E21" s="213">
        <v>190</v>
      </c>
      <c r="F21" s="29">
        <v>1875.9</v>
      </c>
      <c r="G21" s="29">
        <v>1655.2</v>
      </c>
      <c r="H21" s="212">
        <v>1604</v>
      </c>
      <c r="I21" s="212">
        <v>1607.0315789473684</v>
      </c>
      <c r="J21" s="204"/>
      <c r="K21" s="211"/>
    </row>
    <row r="22" spans="1:11" x14ac:dyDescent="0.2">
      <c r="A22" s="62" t="s">
        <v>13</v>
      </c>
      <c r="B22" s="29">
        <v>126</v>
      </c>
      <c r="C22" s="29">
        <v>139</v>
      </c>
      <c r="D22" s="213">
        <v>123</v>
      </c>
      <c r="E22" s="213">
        <v>128</v>
      </c>
      <c r="F22" s="29">
        <v>1795.9</v>
      </c>
      <c r="G22" s="29">
        <v>1594.3</v>
      </c>
      <c r="H22" s="212">
        <v>1642</v>
      </c>
      <c r="I22" s="212">
        <v>1554.1640625</v>
      </c>
      <c r="J22" s="204"/>
      <c r="K22" s="211"/>
    </row>
    <row r="23" spans="1:11" x14ac:dyDescent="0.2">
      <c r="A23" s="66" t="s">
        <v>12</v>
      </c>
      <c r="B23" s="31">
        <v>719</v>
      </c>
      <c r="C23" s="31">
        <v>807</v>
      </c>
      <c r="D23" s="210">
        <v>758</v>
      </c>
      <c r="E23" s="210">
        <v>759</v>
      </c>
      <c r="F23" s="31">
        <v>1835.4</v>
      </c>
      <c r="G23" s="31">
        <v>1614.4</v>
      </c>
      <c r="H23" s="209">
        <v>1576</v>
      </c>
      <c r="I23" s="209">
        <v>1558.0105401844532</v>
      </c>
      <c r="J23" s="204"/>
      <c r="K23" s="208"/>
    </row>
    <row r="24" spans="1:11" x14ac:dyDescent="0.2">
      <c r="A24" s="62" t="s">
        <v>11</v>
      </c>
      <c r="B24" s="29">
        <v>303</v>
      </c>
      <c r="C24" s="29">
        <v>368</v>
      </c>
      <c r="D24" s="213">
        <v>352</v>
      </c>
      <c r="E24" s="213">
        <v>349</v>
      </c>
      <c r="F24" s="29">
        <v>1816.4</v>
      </c>
      <c r="G24" s="29">
        <v>1503.4</v>
      </c>
      <c r="H24" s="212">
        <v>1533</v>
      </c>
      <c r="I24" s="212">
        <v>1541.6532951289398</v>
      </c>
      <c r="J24" s="204"/>
      <c r="K24" s="211"/>
    </row>
    <row r="25" spans="1:11" x14ac:dyDescent="0.2">
      <c r="A25" s="62" t="s">
        <v>10</v>
      </c>
      <c r="B25" s="29">
        <v>227</v>
      </c>
      <c r="C25" s="29">
        <v>260</v>
      </c>
      <c r="D25" s="213">
        <v>236</v>
      </c>
      <c r="E25" s="213">
        <v>240</v>
      </c>
      <c r="F25" s="29">
        <v>1874.5</v>
      </c>
      <c r="G25" s="29">
        <v>1617.2</v>
      </c>
      <c r="H25" s="212">
        <v>1639</v>
      </c>
      <c r="I25" s="212">
        <v>1596.3666666666666</v>
      </c>
      <c r="J25" s="204"/>
      <c r="K25" s="211"/>
    </row>
    <row r="26" spans="1:11" x14ac:dyDescent="0.2">
      <c r="A26" s="62" t="s">
        <v>9</v>
      </c>
      <c r="B26" s="29">
        <v>291</v>
      </c>
      <c r="C26" s="29">
        <v>344</v>
      </c>
      <c r="D26" s="213">
        <v>332</v>
      </c>
      <c r="E26" s="213">
        <v>331</v>
      </c>
      <c r="F26" s="29">
        <v>1961.6</v>
      </c>
      <c r="G26" s="29">
        <v>1715.1</v>
      </c>
      <c r="H26" s="212">
        <v>1673</v>
      </c>
      <c r="I26" s="212">
        <v>1667.2839879154078</v>
      </c>
      <c r="J26" s="204"/>
      <c r="K26" s="211"/>
    </row>
    <row r="27" spans="1:11" x14ac:dyDescent="0.2">
      <c r="A27" s="66" t="s">
        <v>8</v>
      </c>
      <c r="B27" s="31">
        <v>821</v>
      </c>
      <c r="C27" s="31">
        <v>972</v>
      </c>
      <c r="D27" s="210">
        <v>920</v>
      </c>
      <c r="E27" s="210">
        <v>920</v>
      </c>
      <c r="F27" s="31">
        <v>1883.9</v>
      </c>
      <c r="G27" s="31">
        <v>1608.8</v>
      </c>
      <c r="H27" s="209">
        <v>1611</v>
      </c>
      <c r="I27" s="209">
        <v>1601.1260869565217</v>
      </c>
      <c r="J27" s="204"/>
      <c r="K27" s="208"/>
    </row>
    <row r="28" spans="1:11" x14ac:dyDescent="0.2">
      <c r="A28" s="62" t="s">
        <v>7</v>
      </c>
      <c r="B28" s="29">
        <v>305</v>
      </c>
      <c r="C28" s="29">
        <v>351</v>
      </c>
      <c r="D28" s="213">
        <v>333</v>
      </c>
      <c r="E28" s="213">
        <v>327</v>
      </c>
      <c r="F28" s="29">
        <v>1786</v>
      </c>
      <c r="G28" s="29">
        <v>1561.1</v>
      </c>
      <c r="H28" s="212">
        <v>1576</v>
      </c>
      <c r="I28" s="212">
        <v>1597.2844036697247</v>
      </c>
      <c r="J28" s="204"/>
      <c r="K28" s="211"/>
    </row>
    <row r="29" spans="1:11" x14ac:dyDescent="0.2">
      <c r="A29" s="62" t="s">
        <v>6</v>
      </c>
      <c r="B29" s="29">
        <v>234</v>
      </c>
      <c r="C29" s="29">
        <v>250</v>
      </c>
      <c r="D29" s="213">
        <v>240</v>
      </c>
      <c r="E29" s="213">
        <v>237</v>
      </c>
      <c r="F29" s="29">
        <v>1754</v>
      </c>
      <c r="G29" s="29">
        <v>1607.7</v>
      </c>
      <c r="H29" s="212">
        <v>1508</v>
      </c>
      <c r="I29" s="212">
        <v>1509.451476793249</v>
      </c>
      <c r="J29" s="204"/>
      <c r="K29" s="211"/>
    </row>
    <row r="30" spans="1:11" x14ac:dyDescent="0.2">
      <c r="A30" s="62" t="s">
        <v>5</v>
      </c>
      <c r="B30" s="29">
        <v>248</v>
      </c>
      <c r="C30" s="29">
        <v>292</v>
      </c>
      <c r="D30" s="213">
        <v>290</v>
      </c>
      <c r="E30" s="213">
        <v>294</v>
      </c>
      <c r="F30" s="29">
        <v>1773.2</v>
      </c>
      <c r="G30" s="29">
        <v>1474.4</v>
      </c>
      <c r="H30" s="212">
        <v>1455</v>
      </c>
      <c r="I30" s="212">
        <v>1426.4149659863945</v>
      </c>
      <c r="J30" s="204"/>
      <c r="K30" s="211"/>
    </row>
    <row r="31" spans="1:11" x14ac:dyDescent="0.2">
      <c r="A31" s="66" t="s">
        <v>4</v>
      </c>
      <c r="B31" s="31">
        <v>787</v>
      </c>
      <c r="C31" s="31">
        <v>893</v>
      </c>
      <c r="D31" s="210">
        <v>863</v>
      </c>
      <c r="E31" s="210">
        <v>858</v>
      </c>
      <c r="F31" s="31">
        <v>1772.5</v>
      </c>
      <c r="G31" s="31">
        <v>1545.8</v>
      </c>
      <c r="H31" s="209">
        <v>1516</v>
      </c>
      <c r="I31" s="209">
        <v>1514.4731934731935</v>
      </c>
      <c r="J31" s="204"/>
      <c r="K31" s="208"/>
    </row>
    <row r="32" spans="1:11" x14ac:dyDescent="0.2">
      <c r="A32" s="65" t="s">
        <v>3</v>
      </c>
      <c r="B32" s="31">
        <v>2327</v>
      </c>
      <c r="C32" s="31">
        <v>2672</v>
      </c>
      <c r="D32" s="210">
        <v>2541</v>
      </c>
      <c r="E32" s="210">
        <v>2537</v>
      </c>
      <c r="F32" s="31">
        <v>1833.4787279759346</v>
      </c>
      <c r="G32" s="31">
        <v>1591.7602749047362</v>
      </c>
      <c r="H32" s="209">
        <v>1568</v>
      </c>
      <c r="I32" s="209">
        <v>1558.9215608986992</v>
      </c>
      <c r="J32" s="204"/>
      <c r="K32" s="208"/>
    </row>
    <row r="33" spans="1:11" x14ac:dyDescent="0.2">
      <c r="A33" s="66" t="s">
        <v>2</v>
      </c>
      <c r="B33" s="31">
        <v>5864</v>
      </c>
      <c r="C33" s="31">
        <v>6729</v>
      </c>
      <c r="D33" s="210">
        <v>6451</v>
      </c>
      <c r="E33" s="210">
        <v>6442</v>
      </c>
      <c r="F33" s="31">
        <v>1769</v>
      </c>
      <c r="G33" s="31">
        <v>1515.9</v>
      </c>
      <c r="H33" s="209">
        <v>1548</v>
      </c>
      <c r="I33" s="209">
        <v>1545.751474697299</v>
      </c>
      <c r="J33" s="204"/>
      <c r="K33" s="208"/>
    </row>
    <row r="34" spans="1:11" x14ac:dyDescent="0.2">
      <c r="A34" s="62" t="s">
        <v>1</v>
      </c>
      <c r="B34" s="29"/>
      <c r="C34" s="29"/>
      <c r="D34" s="3"/>
      <c r="F34" s="29"/>
      <c r="G34" s="29"/>
      <c r="H34" s="19"/>
      <c r="J34" s="204"/>
      <c r="K34" s="207"/>
    </row>
    <row r="35" spans="1:11" x14ac:dyDescent="0.2">
      <c r="A35" s="206" t="s">
        <v>0</v>
      </c>
      <c r="B35" s="29">
        <f>+B33-B4</f>
        <v>4649</v>
      </c>
      <c r="C35" s="29">
        <f>+C33-C4</f>
        <v>5388</v>
      </c>
      <c r="D35" s="4">
        <v>5155</v>
      </c>
      <c r="E35" s="29">
        <v>5151</v>
      </c>
      <c r="F35" s="29">
        <v>1797.5251451925146</v>
      </c>
      <c r="G35" s="29">
        <v>1566.6460653303639</v>
      </c>
      <c r="H35" s="205">
        <v>1601</v>
      </c>
      <c r="I35" s="205">
        <v>1595.3581828771112</v>
      </c>
      <c r="J35" s="204"/>
    </row>
  </sheetData>
  <mergeCells count="3">
    <mergeCell ref="A2:A3"/>
    <mergeCell ref="B2:E2"/>
    <mergeCell ref="F2:I2"/>
  </mergeCells>
  <pageMargins left="0.75" right="0.75" top="1" bottom="1" header="0.5" footer="0.5"/>
  <pageSetup paperSize="9" orientation="portrait" cellComments="atEnd" r:id="rId1"/>
  <headerFooter alignWithMargins="0">
    <oddFooter>&amp;R&amp;D</oddFooter>
  </headerFooter>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A40D49-8F4A-4B60-B8D7-89DD22743805}">
  <dimension ref="A1:I35"/>
  <sheetViews>
    <sheetView workbookViewId="0"/>
  </sheetViews>
  <sheetFormatPr defaultRowHeight="11.25" x14ac:dyDescent="0.2"/>
  <cols>
    <col min="1" max="1" width="24.28515625" style="1" customWidth="1"/>
    <col min="2" max="9" width="8.5703125" style="1" customWidth="1"/>
    <col min="10" max="16384" width="9.140625" style="1"/>
  </cols>
  <sheetData>
    <row r="1" spans="1:9" ht="12" thickBot="1" x14ac:dyDescent="0.25">
      <c r="A1" s="60" t="s">
        <v>91</v>
      </c>
    </row>
    <row r="2" spans="1:9" ht="22.5" customHeight="1" x14ac:dyDescent="0.2">
      <c r="A2" s="442" t="s">
        <v>39</v>
      </c>
      <c r="B2" s="475" t="s">
        <v>90</v>
      </c>
      <c r="C2" s="475"/>
      <c r="D2" s="475"/>
      <c r="E2" s="475"/>
      <c r="F2" s="475" t="s">
        <v>89</v>
      </c>
      <c r="G2" s="475"/>
      <c r="H2" s="475"/>
      <c r="I2" s="458"/>
    </row>
    <row r="3" spans="1:9" s="223" customFormat="1" ht="13.5" customHeight="1" x14ac:dyDescent="0.25">
      <c r="A3" s="468"/>
      <c r="B3" s="44">
        <v>1990</v>
      </c>
      <c r="C3" s="44">
        <v>2000</v>
      </c>
      <c r="D3" s="44">
        <v>2010</v>
      </c>
      <c r="E3" s="44">
        <v>2011</v>
      </c>
      <c r="F3" s="44">
        <v>1990</v>
      </c>
      <c r="G3" s="44">
        <v>2000</v>
      </c>
      <c r="H3" s="59">
        <v>2010</v>
      </c>
      <c r="I3" s="59">
        <v>2011</v>
      </c>
    </row>
    <row r="4" spans="1:9" x14ac:dyDescent="0.2">
      <c r="A4" s="1" t="s">
        <v>32</v>
      </c>
      <c r="B4" s="29">
        <v>30051</v>
      </c>
      <c r="C4" s="29">
        <v>23932</v>
      </c>
      <c r="D4" s="207">
        <v>18505</v>
      </c>
      <c r="E4" s="207">
        <v>18578</v>
      </c>
      <c r="F4" s="61">
        <v>149</v>
      </c>
      <c r="G4" s="61">
        <v>136</v>
      </c>
      <c r="H4" s="222">
        <v>106.73795989467521</v>
      </c>
      <c r="I4" s="222">
        <v>106.7675991542728</v>
      </c>
    </row>
    <row r="5" spans="1:9" x14ac:dyDescent="0.2">
      <c r="A5" s="62" t="s">
        <v>31</v>
      </c>
      <c r="B5" s="29">
        <v>4461</v>
      </c>
      <c r="C5" s="29">
        <v>3854</v>
      </c>
      <c r="D5" s="220">
        <v>3500</v>
      </c>
      <c r="E5" s="220">
        <v>3368</v>
      </c>
      <c r="F5" s="61">
        <v>46.8</v>
      </c>
      <c r="G5" s="61">
        <v>36</v>
      </c>
      <c r="H5" s="215">
        <v>28.281434208091561</v>
      </c>
      <c r="I5" s="215">
        <v>27.051165898824785</v>
      </c>
    </row>
    <row r="6" spans="1:9" x14ac:dyDescent="0.2">
      <c r="A6" s="65" t="s">
        <v>29</v>
      </c>
      <c r="B6" s="31">
        <v>34512</v>
      </c>
      <c r="C6" s="31">
        <v>27786</v>
      </c>
      <c r="D6" s="219">
        <v>22005</v>
      </c>
      <c r="E6" s="219">
        <v>21946</v>
      </c>
      <c r="F6" s="7">
        <v>116.2</v>
      </c>
      <c r="G6" s="7">
        <v>98.1</v>
      </c>
      <c r="H6" s="217">
        <v>74.059838868945889</v>
      </c>
      <c r="I6" s="217">
        <v>73.518746007237979</v>
      </c>
    </row>
    <row r="7" spans="1:9" x14ac:dyDescent="0.2">
      <c r="A7" s="62" t="s">
        <v>28</v>
      </c>
      <c r="B7" s="29">
        <v>3129</v>
      </c>
      <c r="C7" s="29">
        <v>2908</v>
      </c>
      <c r="D7" s="220">
        <v>2579</v>
      </c>
      <c r="E7" s="220">
        <v>2501</v>
      </c>
      <c r="F7" s="61">
        <v>74.099999999999994</v>
      </c>
      <c r="G7" s="61">
        <v>67.900000000000006</v>
      </c>
      <c r="H7" s="215">
        <v>60.522857411057913</v>
      </c>
      <c r="I7" s="215">
        <v>58.766721258702809</v>
      </c>
    </row>
    <row r="8" spans="1:9" x14ac:dyDescent="0.2">
      <c r="A8" s="62" t="s">
        <v>27</v>
      </c>
      <c r="B8" s="29">
        <v>2746</v>
      </c>
      <c r="C8" s="29">
        <v>2031</v>
      </c>
      <c r="D8" s="220">
        <v>1926</v>
      </c>
      <c r="E8" s="220">
        <v>1950</v>
      </c>
      <c r="F8" s="61">
        <v>87.3</v>
      </c>
      <c r="G8" s="61">
        <v>64.099999999999994</v>
      </c>
      <c r="H8" s="215">
        <v>61.847526259509138</v>
      </c>
      <c r="I8" s="215">
        <v>62.862669245647965</v>
      </c>
    </row>
    <row r="9" spans="1:9" x14ac:dyDescent="0.2">
      <c r="A9" s="62" t="s">
        <v>26</v>
      </c>
      <c r="B9" s="29">
        <v>3860</v>
      </c>
      <c r="C9" s="29">
        <v>3208</v>
      </c>
      <c r="D9" s="220">
        <v>3101</v>
      </c>
      <c r="E9" s="220">
        <v>3101</v>
      </c>
      <c r="F9" s="61">
        <v>101</v>
      </c>
      <c r="G9" s="61">
        <v>86.3</v>
      </c>
      <c r="H9" s="215">
        <v>86.966764168907915</v>
      </c>
      <c r="I9" s="215">
        <v>87.459281090914217</v>
      </c>
    </row>
    <row r="10" spans="1:9" x14ac:dyDescent="0.2">
      <c r="A10" s="66" t="s">
        <v>25</v>
      </c>
      <c r="B10" s="31">
        <v>9735</v>
      </c>
      <c r="C10" s="31">
        <v>8147</v>
      </c>
      <c r="D10" s="219">
        <v>7606</v>
      </c>
      <c r="E10" s="219">
        <v>7552</v>
      </c>
      <c r="F10" s="7">
        <v>87</v>
      </c>
      <c r="G10" s="7">
        <v>73</v>
      </c>
      <c r="H10" s="217">
        <v>69.518071408202516</v>
      </c>
      <c r="I10" s="217">
        <v>69.262417617893774</v>
      </c>
    </row>
    <row r="11" spans="1:9" x14ac:dyDescent="0.2">
      <c r="A11" s="62" t="s">
        <v>24</v>
      </c>
      <c r="B11" s="29">
        <v>4463</v>
      </c>
      <c r="C11" s="29">
        <v>3663</v>
      </c>
      <c r="D11" s="220">
        <v>3202</v>
      </c>
      <c r="E11" s="220">
        <v>3202</v>
      </c>
      <c r="F11" s="61">
        <v>105</v>
      </c>
      <c r="G11" s="61">
        <v>83.6</v>
      </c>
      <c r="H11" s="215">
        <v>71.160774012316466</v>
      </c>
      <c r="I11" s="215">
        <v>70.867832156998134</v>
      </c>
    </row>
    <row r="12" spans="1:9" x14ac:dyDescent="0.2">
      <c r="A12" s="62" t="s">
        <v>23</v>
      </c>
      <c r="B12" s="29">
        <v>2776</v>
      </c>
      <c r="C12" s="29">
        <v>1995</v>
      </c>
      <c r="D12" s="220">
        <v>1814</v>
      </c>
      <c r="E12" s="220">
        <v>1826</v>
      </c>
      <c r="F12" s="61">
        <v>100.6</v>
      </c>
      <c r="G12" s="61">
        <v>74.099999999999994</v>
      </c>
      <c r="H12" s="215">
        <v>70.395206606438791</v>
      </c>
      <c r="I12" s="215">
        <v>71.200742421761063</v>
      </c>
    </row>
    <row r="13" spans="1:9" x14ac:dyDescent="0.2">
      <c r="A13" s="62" t="s">
        <v>22</v>
      </c>
      <c r="B13" s="29">
        <v>3209</v>
      </c>
      <c r="C13" s="29">
        <v>2821</v>
      </c>
      <c r="D13" s="220">
        <v>2108</v>
      </c>
      <c r="E13" s="220">
        <v>2098</v>
      </c>
      <c r="F13" s="61">
        <v>104.9</v>
      </c>
      <c r="G13" s="61">
        <v>93.9</v>
      </c>
      <c r="H13" s="215">
        <v>73.438474374919437</v>
      </c>
      <c r="I13" s="215">
        <v>73.57427916143557</v>
      </c>
    </row>
    <row r="14" spans="1:9" x14ac:dyDescent="0.2">
      <c r="A14" s="66" t="s">
        <v>21</v>
      </c>
      <c r="B14" s="31">
        <v>10448</v>
      </c>
      <c r="C14" s="31">
        <v>8479</v>
      </c>
      <c r="D14" s="219">
        <v>7124</v>
      </c>
      <c r="E14" s="219">
        <v>7126</v>
      </c>
      <c r="F14" s="7">
        <v>103.8</v>
      </c>
      <c r="G14" s="7">
        <v>84.1</v>
      </c>
      <c r="H14" s="217">
        <v>71.61972779677852</v>
      </c>
      <c r="I14" s="217">
        <v>71.730624628185524</v>
      </c>
    </row>
    <row r="15" spans="1:9" x14ac:dyDescent="0.2">
      <c r="A15" s="62" t="s">
        <v>20</v>
      </c>
      <c r="B15" s="29">
        <v>4245</v>
      </c>
      <c r="C15" s="29">
        <v>3741</v>
      </c>
      <c r="D15" s="220">
        <v>3233</v>
      </c>
      <c r="E15" s="220">
        <v>3216</v>
      </c>
      <c r="F15" s="61">
        <v>101.3</v>
      </c>
      <c r="G15" s="61">
        <v>91.7</v>
      </c>
      <c r="H15" s="215">
        <v>82.58931422513443</v>
      </c>
      <c r="I15" s="215">
        <v>82.693291712414535</v>
      </c>
    </row>
    <row r="16" spans="1:9" x14ac:dyDescent="0.2">
      <c r="A16" s="62" t="s">
        <v>19</v>
      </c>
      <c r="B16" s="29">
        <v>3107</v>
      </c>
      <c r="C16" s="29">
        <v>2424</v>
      </c>
      <c r="D16" s="220">
        <v>2242</v>
      </c>
      <c r="E16" s="220">
        <v>2307</v>
      </c>
      <c r="F16" s="61">
        <v>90.3</v>
      </c>
      <c r="G16" s="61">
        <v>71.7</v>
      </c>
      <c r="H16" s="215">
        <v>70.514897136944199</v>
      </c>
      <c r="I16" s="215">
        <v>73.041000474908969</v>
      </c>
    </row>
    <row r="17" spans="1:9" x14ac:dyDescent="0.2">
      <c r="A17" s="62" t="s">
        <v>18</v>
      </c>
      <c r="B17" s="29">
        <v>2176</v>
      </c>
      <c r="C17" s="29">
        <v>1677</v>
      </c>
      <c r="D17" s="220">
        <v>1572</v>
      </c>
      <c r="E17" s="220">
        <v>1572</v>
      </c>
      <c r="F17" s="61">
        <v>85.8</v>
      </c>
      <c r="G17" s="61">
        <v>66.7</v>
      </c>
      <c r="H17" s="215">
        <v>67.9980794435577</v>
      </c>
      <c r="I17" s="215">
        <v>68.611533022573724</v>
      </c>
    </row>
    <row r="18" spans="1:9" x14ac:dyDescent="0.2">
      <c r="A18" s="66" t="s">
        <v>17</v>
      </c>
      <c r="B18" s="31">
        <v>9528</v>
      </c>
      <c r="C18" s="31">
        <v>7842</v>
      </c>
      <c r="D18" s="219">
        <v>7047</v>
      </c>
      <c r="E18" s="219">
        <v>7095</v>
      </c>
      <c r="F18" s="7">
        <v>93.7</v>
      </c>
      <c r="G18" s="7">
        <v>78.599999999999994</v>
      </c>
      <c r="H18" s="217">
        <v>74.921458454047212</v>
      </c>
      <c r="I18" s="217">
        <v>75.973927932384811</v>
      </c>
    </row>
    <row r="19" spans="1:9" x14ac:dyDescent="0.2">
      <c r="A19" s="65" t="s">
        <v>16</v>
      </c>
      <c r="B19" s="10">
        <v>29711</v>
      </c>
      <c r="C19" s="10">
        <v>24468</v>
      </c>
      <c r="D19" s="221">
        <v>21777</v>
      </c>
      <c r="E19" s="221">
        <v>21773</v>
      </c>
      <c r="F19" s="7">
        <v>94.552696982880775</v>
      </c>
      <c r="G19" s="7">
        <v>78.366437078329596</v>
      </c>
      <c r="H19" s="217">
        <v>71.885830367661839</v>
      </c>
      <c r="I19" s="217">
        <v>72.151980111729031</v>
      </c>
    </row>
    <row r="20" spans="1:9" x14ac:dyDescent="0.2">
      <c r="A20" s="62" t="s">
        <v>15</v>
      </c>
      <c r="B20" s="29">
        <v>6972</v>
      </c>
      <c r="C20" s="29">
        <v>5505</v>
      </c>
      <c r="D20" s="220">
        <v>5151</v>
      </c>
      <c r="E20" s="220">
        <v>5185</v>
      </c>
      <c r="F20" s="61">
        <v>91.8</v>
      </c>
      <c r="G20" s="61">
        <v>73.099999999999994</v>
      </c>
      <c r="H20" s="215">
        <v>75.219810950170341</v>
      </c>
      <c r="I20" s="215">
        <v>76.445498119455479</v>
      </c>
    </row>
    <row r="21" spans="1:9" x14ac:dyDescent="0.2">
      <c r="A21" s="62" t="s">
        <v>14</v>
      </c>
      <c r="B21" s="29">
        <v>3947</v>
      </c>
      <c r="C21" s="29">
        <v>2614</v>
      </c>
      <c r="D21" s="220">
        <v>2165</v>
      </c>
      <c r="E21" s="220">
        <v>2163</v>
      </c>
      <c r="F21" s="61">
        <v>118.2</v>
      </c>
      <c r="G21" s="61">
        <v>79.8</v>
      </c>
      <c r="H21" s="215">
        <v>70.295631280744189</v>
      </c>
      <c r="I21" s="215">
        <v>70.83999266381953</v>
      </c>
    </row>
    <row r="22" spans="1:9" x14ac:dyDescent="0.2">
      <c r="A22" s="62" t="s">
        <v>13</v>
      </c>
      <c r="B22" s="29">
        <v>2113</v>
      </c>
      <c r="C22" s="29">
        <v>1533</v>
      </c>
      <c r="D22" s="220">
        <v>1455</v>
      </c>
      <c r="E22" s="220">
        <v>1455</v>
      </c>
      <c r="F22" s="61">
        <v>93.4</v>
      </c>
      <c r="G22" s="61">
        <v>69.2</v>
      </c>
      <c r="H22" s="215">
        <v>72.058597754545147</v>
      </c>
      <c r="I22" s="215">
        <v>73.140202982913848</v>
      </c>
    </row>
    <row r="23" spans="1:9" x14ac:dyDescent="0.2">
      <c r="A23" s="66" t="s">
        <v>12</v>
      </c>
      <c r="B23" s="31">
        <v>13032</v>
      </c>
      <c r="C23" s="31">
        <v>9652</v>
      </c>
      <c r="D23" s="219">
        <v>8771</v>
      </c>
      <c r="E23" s="219">
        <v>8803</v>
      </c>
      <c r="F23" s="7">
        <v>98.8</v>
      </c>
      <c r="G23" s="7">
        <v>74.099999999999994</v>
      </c>
      <c r="H23" s="217">
        <v>73.41610466921739</v>
      </c>
      <c r="I23" s="217">
        <v>74.442086035872251</v>
      </c>
    </row>
    <row r="24" spans="1:9" x14ac:dyDescent="0.2">
      <c r="A24" s="62" t="s">
        <v>11</v>
      </c>
      <c r="B24" s="29">
        <v>4233</v>
      </c>
      <c r="C24" s="29">
        <v>4292</v>
      </c>
      <c r="D24" s="220">
        <v>3738</v>
      </c>
      <c r="E24" s="220">
        <v>3738</v>
      </c>
      <c r="F24" s="61">
        <v>76.900000000000006</v>
      </c>
      <c r="G24" s="61">
        <v>77.599999999999994</v>
      </c>
      <c r="H24" s="215">
        <v>69.264037178000052</v>
      </c>
      <c r="I24" s="215">
        <v>69.474775898311833</v>
      </c>
    </row>
    <row r="25" spans="1:9" x14ac:dyDescent="0.2">
      <c r="A25" s="62" t="s">
        <v>10</v>
      </c>
      <c r="B25" s="29">
        <v>3704</v>
      </c>
      <c r="C25" s="29">
        <v>2930</v>
      </c>
      <c r="D25" s="220">
        <v>2514</v>
      </c>
      <c r="E25" s="220">
        <v>2504</v>
      </c>
      <c r="F25" s="61">
        <v>87.1</v>
      </c>
      <c r="G25" s="61">
        <v>69.7</v>
      </c>
      <c r="H25" s="215">
        <v>65.002895912626187</v>
      </c>
      <c r="I25" s="215">
        <v>65.356747614374299</v>
      </c>
    </row>
    <row r="26" spans="1:9" x14ac:dyDescent="0.2">
      <c r="A26" s="62" t="s">
        <v>9</v>
      </c>
      <c r="B26" s="29">
        <v>4709</v>
      </c>
      <c r="C26" s="29">
        <v>4077</v>
      </c>
      <c r="D26" s="220">
        <v>3908</v>
      </c>
      <c r="E26" s="220">
        <v>3908</v>
      </c>
      <c r="F26" s="61">
        <v>82.5</v>
      </c>
      <c r="G26" s="61">
        <v>69.099999999999994</v>
      </c>
      <c r="H26" s="215">
        <v>70.351541685268657</v>
      </c>
      <c r="I26" s="215">
        <v>70.813650291463048</v>
      </c>
    </row>
    <row r="27" spans="1:9" x14ac:dyDescent="0.2">
      <c r="A27" s="66" t="s">
        <v>8</v>
      </c>
      <c r="B27" s="31">
        <v>12646</v>
      </c>
      <c r="C27" s="31">
        <v>11299</v>
      </c>
      <c r="D27" s="219">
        <v>10160</v>
      </c>
      <c r="E27" s="219">
        <v>10150</v>
      </c>
      <c r="F27" s="7">
        <v>81.8</v>
      </c>
      <c r="G27" s="7">
        <v>72.3</v>
      </c>
      <c r="H27" s="217">
        <v>68.559613798836907</v>
      </c>
      <c r="I27" s="217">
        <v>68.905308492121037</v>
      </c>
    </row>
    <row r="28" spans="1:9" x14ac:dyDescent="0.2">
      <c r="A28" s="62" t="s">
        <v>7</v>
      </c>
      <c r="B28" s="29">
        <v>4381</v>
      </c>
      <c r="C28" s="29">
        <v>3800</v>
      </c>
      <c r="D28" s="220">
        <v>3010</v>
      </c>
      <c r="E28" s="220">
        <v>2995</v>
      </c>
      <c r="F28" s="61">
        <v>80.400000000000006</v>
      </c>
      <c r="G28" s="61">
        <v>69.3</v>
      </c>
      <c r="H28" s="215">
        <v>57.350702403204018</v>
      </c>
      <c r="I28" s="215">
        <v>57.34120602245401</v>
      </c>
    </row>
    <row r="29" spans="1:9" x14ac:dyDescent="0.2">
      <c r="A29" s="62" t="s">
        <v>6</v>
      </c>
      <c r="B29" s="29">
        <v>3182</v>
      </c>
      <c r="C29" s="29">
        <v>2839</v>
      </c>
      <c r="D29" s="220">
        <v>2479</v>
      </c>
      <c r="E29" s="220">
        <v>2479</v>
      </c>
      <c r="F29" s="61">
        <v>77.5</v>
      </c>
      <c r="G29" s="61">
        <v>70.599999999999994</v>
      </c>
      <c r="H29" s="215">
        <v>68.51813975599913</v>
      </c>
      <c r="I29" s="215">
        <v>69.296136859171469</v>
      </c>
    </row>
    <row r="30" spans="1:9" x14ac:dyDescent="0.2">
      <c r="A30" s="62" t="s">
        <v>5</v>
      </c>
      <c r="B30" s="29">
        <v>4490</v>
      </c>
      <c r="C30" s="29">
        <v>3586</v>
      </c>
      <c r="D30" s="220">
        <v>3014</v>
      </c>
      <c r="E30" s="220">
        <v>3014</v>
      </c>
      <c r="F30" s="61">
        <v>102.1</v>
      </c>
      <c r="G30" s="61">
        <v>83.3</v>
      </c>
      <c r="H30" s="215">
        <v>71.45109250948849</v>
      </c>
      <c r="I30" s="215">
        <v>71.870394834106733</v>
      </c>
    </row>
    <row r="31" spans="1:9" x14ac:dyDescent="0.2">
      <c r="A31" s="66" t="s">
        <v>4</v>
      </c>
      <c r="B31" s="31">
        <v>12053</v>
      </c>
      <c r="C31" s="31">
        <v>10225</v>
      </c>
      <c r="D31" s="219">
        <v>8503</v>
      </c>
      <c r="E31" s="219">
        <v>8488</v>
      </c>
      <c r="F31" s="7">
        <v>86.4</v>
      </c>
      <c r="G31" s="7">
        <v>74.099999999999994</v>
      </c>
      <c r="H31" s="217">
        <v>64.984294634191073</v>
      </c>
      <c r="I31" s="217">
        <v>65.321551648507253</v>
      </c>
    </row>
    <row r="32" spans="1:9" x14ac:dyDescent="0.2">
      <c r="A32" s="65" t="s">
        <v>3</v>
      </c>
      <c r="B32" s="31">
        <v>37731</v>
      </c>
      <c r="C32" s="31">
        <v>31176</v>
      </c>
      <c r="D32" s="218">
        <v>27434</v>
      </c>
      <c r="E32" s="218">
        <v>27441</v>
      </c>
      <c r="F32" s="7">
        <v>88.543993494728767</v>
      </c>
      <c r="G32" s="7">
        <v>73.408217124063086</v>
      </c>
      <c r="H32" s="217">
        <v>68.841624365227474</v>
      </c>
      <c r="I32" s="217">
        <v>69.383340109593362</v>
      </c>
    </row>
    <row r="33" spans="1:9" x14ac:dyDescent="0.2">
      <c r="A33" s="66" t="s">
        <v>2</v>
      </c>
      <c r="B33" s="31">
        <v>101954</v>
      </c>
      <c r="C33" s="31">
        <v>83430</v>
      </c>
      <c r="D33" s="218">
        <v>71216</v>
      </c>
      <c r="E33" s="218">
        <v>71160</v>
      </c>
      <c r="F33" s="7">
        <v>98.3</v>
      </c>
      <c r="G33" s="7">
        <v>81.8</v>
      </c>
      <c r="H33" s="217">
        <v>71.317827594239048</v>
      </c>
      <c r="I33" s="217">
        <v>71.462062994069626</v>
      </c>
    </row>
    <row r="34" spans="1:9" x14ac:dyDescent="0.2">
      <c r="A34" s="62" t="s">
        <v>1</v>
      </c>
      <c r="B34" s="29"/>
      <c r="C34" s="29"/>
      <c r="D34" s="31"/>
      <c r="E34" s="31"/>
      <c r="F34" s="61"/>
      <c r="G34" s="61"/>
      <c r="H34" s="215"/>
      <c r="I34" s="215"/>
    </row>
    <row r="35" spans="1:9" x14ac:dyDescent="0.2">
      <c r="A35" s="206" t="s">
        <v>0</v>
      </c>
      <c r="B35" s="29">
        <v>71903</v>
      </c>
      <c r="C35" s="29">
        <v>59498</v>
      </c>
      <c r="D35" s="4">
        <v>52711</v>
      </c>
      <c r="E35" s="4">
        <v>52582</v>
      </c>
      <c r="F35" s="61">
        <v>86</v>
      </c>
      <c r="G35" s="216">
        <v>70.486165943754415</v>
      </c>
      <c r="H35" s="215">
        <v>63.876349560720577</v>
      </c>
      <c r="I35" s="215">
        <v>63.8950848717827</v>
      </c>
    </row>
  </sheetData>
  <mergeCells count="3">
    <mergeCell ref="A2:A3"/>
    <mergeCell ref="B2:E2"/>
    <mergeCell ref="F2:I2"/>
  </mergeCells>
  <pageMargins left="0.75" right="0.75" top="1" bottom="1" header="0.5" footer="0.5"/>
  <pageSetup paperSize="9" orientation="portrait" cellComments="atEnd" r:id="rId1"/>
  <headerFooter alignWithMargins="0">
    <oddFooter>&amp;R&amp;D</oddFooter>
  </headerFooter>
  <legacy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27FE20-977A-4F33-A3EB-B30611CFAB9F}">
  <dimension ref="A1:I35"/>
  <sheetViews>
    <sheetView workbookViewId="0"/>
  </sheetViews>
  <sheetFormatPr defaultRowHeight="11.25" x14ac:dyDescent="0.2"/>
  <cols>
    <col min="1" max="1" width="23" style="1" customWidth="1"/>
    <col min="2" max="9" width="8" style="1" customWidth="1"/>
    <col min="10" max="16384" width="9.140625" style="1"/>
  </cols>
  <sheetData>
    <row r="1" spans="1:9" s="6" customFormat="1" ht="12" thickBot="1" x14ac:dyDescent="0.25">
      <c r="A1" s="60" t="s">
        <v>94</v>
      </c>
    </row>
    <row r="2" spans="1:9" s="223" customFormat="1" ht="24.75" customHeight="1" x14ac:dyDescent="0.25">
      <c r="A2" s="442" t="s">
        <v>39</v>
      </c>
      <c r="B2" s="447" t="s">
        <v>93</v>
      </c>
      <c r="C2" s="450"/>
      <c r="D2" s="450"/>
      <c r="E2" s="451"/>
      <c r="F2" s="447" t="s">
        <v>92</v>
      </c>
      <c r="G2" s="450"/>
      <c r="H2" s="450"/>
      <c r="I2" s="450"/>
    </row>
    <row r="3" spans="1:9" s="223" customFormat="1" ht="15" customHeight="1" x14ac:dyDescent="0.25">
      <c r="A3" s="449"/>
      <c r="B3" s="44">
        <v>1990</v>
      </c>
      <c r="C3" s="44">
        <v>2000</v>
      </c>
      <c r="D3" s="44">
        <v>2010</v>
      </c>
      <c r="E3" s="44">
        <v>2011</v>
      </c>
      <c r="F3" s="44">
        <v>1990</v>
      </c>
      <c r="G3" s="44">
        <v>2000</v>
      </c>
      <c r="H3" s="44">
        <v>2010</v>
      </c>
      <c r="I3" s="59">
        <v>2011</v>
      </c>
    </row>
    <row r="4" spans="1:9" x14ac:dyDescent="0.2">
      <c r="A4" s="1" t="s">
        <v>32</v>
      </c>
      <c r="B4" s="19">
        <v>5385</v>
      </c>
      <c r="C4" s="19">
        <v>3643</v>
      </c>
      <c r="D4" s="29">
        <v>3087</v>
      </c>
      <c r="E4" s="230">
        <v>3278</v>
      </c>
      <c r="F4" s="225">
        <v>341.90940115387718</v>
      </c>
      <c r="G4" s="225">
        <v>251.18955465198161</v>
      </c>
      <c r="H4" s="1">
        <v>222.8</v>
      </c>
      <c r="I4" s="231">
        <v>232.9</v>
      </c>
    </row>
    <row r="5" spans="1:9" x14ac:dyDescent="0.2">
      <c r="A5" s="62" t="s">
        <v>31</v>
      </c>
      <c r="B5" s="19">
        <v>2575</v>
      </c>
      <c r="C5" s="19">
        <v>2011</v>
      </c>
      <c r="D5" s="29">
        <v>1892</v>
      </c>
      <c r="E5" s="230">
        <v>1589</v>
      </c>
      <c r="F5" s="225">
        <v>382.46827860896929</v>
      </c>
      <c r="G5" s="225">
        <v>271.36645120617533</v>
      </c>
      <c r="H5" s="1">
        <v>150.80000000000001</v>
      </c>
      <c r="I5" s="224">
        <v>175.8</v>
      </c>
    </row>
    <row r="6" spans="1:9" s="6" customFormat="1" x14ac:dyDescent="0.2">
      <c r="A6" s="65" t="s">
        <v>29</v>
      </c>
      <c r="B6" s="10">
        <v>7960</v>
      </c>
      <c r="C6" s="10">
        <v>5654</v>
      </c>
      <c r="D6" s="10">
        <v>4979</v>
      </c>
      <c r="E6" s="228">
        <v>4867</v>
      </c>
      <c r="F6" s="227">
        <v>354.91106043500662</v>
      </c>
      <c r="G6" s="227">
        <v>258.74557056595461</v>
      </c>
      <c r="H6" s="227">
        <v>166.3</v>
      </c>
      <c r="I6" s="226">
        <v>209.1</v>
      </c>
    </row>
    <row r="7" spans="1:9" x14ac:dyDescent="0.2">
      <c r="A7" s="62" t="s">
        <v>28</v>
      </c>
      <c r="B7" s="19">
        <v>1080</v>
      </c>
      <c r="C7" s="19">
        <v>712</v>
      </c>
      <c r="D7" s="29">
        <v>755</v>
      </c>
      <c r="E7" s="230">
        <v>739</v>
      </c>
      <c r="F7" s="225">
        <v>387.69141238932247</v>
      </c>
      <c r="G7" s="225">
        <v>251.20847387499981</v>
      </c>
      <c r="H7" s="1">
        <v>172.9</v>
      </c>
      <c r="I7" s="224">
        <v>254.2</v>
      </c>
    </row>
    <row r="8" spans="1:9" x14ac:dyDescent="0.2">
      <c r="A8" s="62" t="s">
        <v>27</v>
      </c>
      <c r="B8" s="19">
        <v>687</v>
      </c>
      <c r="C8" s="19">
        <v>515</v>
      </c>
      <c r="D8" s="29">
        <v>528</v>
      </c>
      <c r="E8" s="230">
        <v>459</v>
      </c>
      <c r="F8" s="225">
        <v>329.68179989284914</v>
      </c>
      <c r="G8" s="225">
        <v>219.72162280604829</v>
      </c>
      <c r="H8" s="1">
        <v>137.6</v>
      </c>
      <c r="I8" s="224">
        <v>192.6</v>
      </c>
    </row>
    <row r="9" spans="1:9" x14ac:dyDescent="0.2">
      <c r="A9" s="62" t="s">
        <v>26</v>
      </c>
      <c r="B9" s="19">
        <v>941</v>
      </c>
      <c r="C9" s="19">
        <v>583</v>
      </c>
      <c r="D9" s="29">
        <v>590</v>
      </c>
      <c r="E9" s="230">
        <v>610</v>
      </c>
      <c r="F9" s="225">
        <v>394.6070528041472</v>
      </c>
      <c r="G9" s="225">
        <v>228.67919994672209</v>
      </c>
      <c r="H9" s="1">
        <v>151.9</v>
      </c>
      <c r="I9" s="224">
        <v>220.8</v>
      </c>
    </row>
    <row r="10" spans="1:9" s="6" customFormat="1" x14ac:dyDescent="0.2">
      <c r="A10" s="66" t="s">
        <v>25</v>
      </c>
      <c r="B10" s="10">
        <v>2708</v>
      </c>
      <c r="C10" s="10">
        <v>1810</v>
      </c>
      <c r="D10" s="10">
        <v>1873</v>
      </c>
      <c r="E10" s="228">
        <v>1808</v>
      </c>
      <c r="F10" s="227">
        <v>373.72462306787196</v>
      </c>
      <c r="G10" s="227">
        <v>234.73792556496826</v>
      </c>
      <c r="H10" s="227">
        <v>156</v>
      </c>
      <c r="I10" s="226">
        <v>225.8</v>
      </c>
    </row>
    <row r="11" spans="1:9" x14ac:dyDescent="0.2">
      <c r="A11" s="62" t="s">
        <v>24</v>
      </c>
      <c r="B11" s="19">
        <v>1535</v>
      </c>
      <c r="C11" s="19">
        <v>922</v>
      </c>
      <c r="D11" s="29">
        <v>824</v>
      </c>
      <c r="E11" s="230">
        <v>835</v>
      </c>
      <c r="F11" s="225">
        <v>540.39833425879272</v>
      </c>
      <c r="G11" s="225">
        <v>302.34227273736656</v>
      </c>
      <c r="H11" s="1">
        <v>184.2</v>
      </c>
      <c r="I11" s="224">
        <v>252.3</v>
      </c>
    </row>
    <row r="12" spans="1:9" x14ac:dyDescent="0.2">
      <c r="A12" s="62" t="s">
        <v>23</v>
      </c>
      <c r="B12" s="19">
        <v>661</v>
      </c>
      <c r="C12" s="19">
        <v>451</v>
      </c>
      <c r="D12" s="29">
        <v>502</v>
      </c>
      <c r="E12" s="230">
        <v>520</v>
      </c>
      <c r="F12" s="225">
        <v>385.67721874791982</v>
      </c>
      <c r="G12" s="225">
        <v>237.1113502427111</v>
      </c>
      <c r="H12" s="1">
        <v>182.8</v>
      </c>
      <c r="I12" s="224">
        <v>274.3</v>
      </c>
    </row>
    <row r="13" spans="1:9" x14ac:dyDescent="0.2">
      <c r="A13" s="62" t="s">
        <v>22</v>
      </c>
      <c r="B13" s="19">
        <v>716</v>
      </c>
      <c r="C13" s="19">
        <v>569</v>
      </c>
      <c r="D13" s="29">
        <v>495</v>
      </c>
      <c r="E13" s="230">
        <v>524</v>
      </c>
      <c r="F13" s="225">
        <v>348.87419177330429</v>
      </c>
      <c r="G13" s="225">
        <v>258.92875893533108</v>
      </c>
      <c r="H13" s="1">
        <v>151.80000000000001</v>
      </c>
      <c r="I13" s="224">
        <v>240.2</v>
      </c>
    </row>
    <row r="14" spans="1:9" x14ac:dyDescent="0.2">
      <c r="A14" s="66" t="s">
        <v>21</v>
      </c>
      <c r="B14" s="10">
        <v>2912</v>
      </c>
      <c r="C14" s="10">
        <v>1942</v>
      </c>
      <c r="D14" s="10">
        <v>1821</v>
      </c>
      <c r="E14" s="228">
        <v>1879</v>
      </c>
      <c r="F14" s="227">
        <v>439.75686719942235</v>
      </c>
      <c r="G14" s="227">
        <v>271.83278708038415</v>
      </c>
      <c r="H14" s="227">
        <v>174.4</v>
      </c>
      <c r="I14" s="226">
        <v>254.5</v>
      </c>
    </row>
    <row r="15" spans="1:9" x14ac:dyDescent="0.2">
      <c r="A15" s="62" t="s">
        <v>20</v>
      </c>
      <c r="B15" s="19">
        <v>1326</v>
      </c>
      <c r="C15" s="19">
        <v>646</v>
      </c>
      <c r="D15" s="29">
        <v>558</v>
      </c>
      <c r="E15" s="230">
        <v>512</v>
      </c>
      <c r="F15" s="225">
        <v>459.44966986552674</v>
      </c>
      <c r="G15" s="225">
        <v>224.33694443829751</v>
      </c>
      <c r="H15" s="1">
        <v>127.5</v>
      </c>
      <c r="I15" s="224">
        <v>175.9</v>
      </c>
    </row>
    <row r="16" spans="1:9" x14ac:dyDescent="0.2">
      <c r="A16" s="62" t="s">
        <v>19</v>
      </c>
      <c r="B16" s="19">
        <v>813</v>
      </c>
      <c r="C16" s="19">
        <v>530</v>
      </c>
      <c r="D16" s="29">
        <v>534</v>
      </c>
      <c r="E16" s="230">
        <v>580</v>
      </c>
      <c r="F16" s="225">
        <v>348.99103529608016</v>
      </c>
      <c r="G16" s="225">
        <v>224.72239325047909</v>
      </c>
      <c r="H16" s="1">
        <v>160.30000000000001</v>
      </c>
      <c r="I16" s="224">
        <v>237.5</v>
      </c>
    </row>
    <row r="17" spans="1:9" x14ac:dyDescent="0.2">
      <c r="A17" s="62" t="s">
        <v>18</v>
      </c>
      <c r="B17" s="19">
        <v>767</v>
      </c>
      <c r="C17" s="19">
        <v>463</v>
      </c>
      <c r="D17" s="29">
        <v>302</v>
      </c>
      <c r="E17" s="230">
        <v>303</v>
      </c>
      <c r="F17" s="225">
        <v>436.76142194009441</v>
      </c>
      <c r="G17" s="225">
        <v>258.1756370664387</v>
      </c>
      <c r="H17" s="1">
        <v>115.1</v>
      </c>
      <c r="I17" s="224">
        <v>175.2</v>
      </c>
    </row>
    <row r="18" spans="1:9" x14ac:dyDescent="0.2">
      <c r="A18" s="66" t="s">
        <v>17</v>
      </c>
      <c r="B18" s="10">
        <v>2906</v>
      </c>
      <c r="C18" s="10">
        <v>1639</v>
      </c>
      <c r="D18" s="10">
        <v>1394</v>
      </c>
      <c r="E18" s="228">
        <v>1395</v>
      </c>
      <c r="F18" s="227">
        <v>416.37626238695685</v>
      </c>
      <c r="G18" s="227">
        <v>232.99782417334447</v>
      </c>
      <c r="H18" s="227">
        <v>135.6</v>
      </c>
      <c r="I18" s="226">
        <v>196.6</v>
      </c>
    </row>
    <row r="19" spans="1:9" x14ac:dyDescent="0.2">
      <c r="A19" s="65" t="s">
        <v>16</v>
      </c>
      <c r="B19" s="10">
        <v>8526</v>
      </c>
      <c r="C19" s="10">
        <v>5391</v>
      </c>
      <c r="D19" s="10">
        <v>5088</v>
      </c>
      <c r="E19" s="229">
        <v>5082</v>
      </c>
      <c r="F19" s="227">
        <v>408.68457691601225</v>
      </c>
      <c r="G19" s="227">
        <v>246.11045217373916</v>
      </c>
      <c r="H19" s="227">
        <v>155.69999999999999</v>
      </c>
      <c r="I19" s="226">
        <v>226.2</v>
      </c>
    </row>
    <row r="20" spans="1:9" x14ac:dyDescent="0.2">
      <c r="A20" s="62" t="s">
        <v>15</v>
      </c>
      <c r="B20" s="19">
        <v>1777</v>
      </c>
      <c r="C20" s="19">
        <v>924</v>
      </c>
      <c r="D20" s="29">
        <v>815</v>
      </c>
      <c r="E20" s="230">
        <v>742</v>
      </c>
      <c r="F20" s="225">
        <v>334.952565515804</v>
      </c>
      <c r="G20" s="225">
        <v>169.95140561213239</v>
      </c>
      <c r="H20" s="1">
        <v>109.4</v>
      </c>
      <c r="I20" s="224">
        <v>148.6</v>
      </c>
    </row>
    <row r="21" spans="1:9" x14ac:dyDescent="0.2">
      <c r="A21" s="62" t="s">
        <v>14</v>
      </c>
      <c r="B21" s="19">
        <v>898</v>
      </c>
      <c r="C21" s="19">
        <v>462</v>
      </c>
      <c r="D21" s="29">
        <v>457</v>
      </c>
      <c r="E21" s="230">
        <v>455</v>
      </c>
      <c r="F21" s="225">
        <v>378.56008692599278</v>
      </c>
      <c r="G21" s="225">
        <v>193.37195041980902</v>
      </c>
      <c r="H21" s="1">
        <v>120.7</v>
      </c>
      <c r="I21" s="224">
        <v>201.3</v>
      </c>
    </row>
    <row r="22" spans="1:9" x14ac:dyDescent="0.2">
      <c r="A22" s="62" t="s">
        <v>13</v>
      </c>
      <c r="B22" s="19">
        <v>520</v>
      </c>
      <c r="C22" s="19">
        <v>329</v>
      </c>
      <c r="D22" s="29">
        <v>255</v>
      </c>
      <c r="E22" s="230">
        <v>211</v>
      </c>
      <c r="F22" s="225">
        <v>337.438737726493</v>
      </c>
      <c r="G22" s="225">
        <v>212.37771423617295</v>
      </c>
      <c r="H22" s="1">
        <v>118.1</v>
      </c>
      <c r="I22" s="224">
        <v>157.5</v>
      </c>
    </row>
    <row r="23" spans="1:9" x14ac:dyDescent="0.2">
      <c r="A23" s="66" t="s">
        <v>12</v>
      </c>
      <c r="B23" s="10">
        <v>3195</v>
      </c>
      <c r="C23" s="10">
        <v>1715</v>
      </c>
      <c r="D23" s="10">
        <v>1527</v>
      </c>
      <c r="E23" s="228">
        <v>1408</v>
      </c>
      <c r="F23" s="227">
        <v>346.40525101328075</v>
      </c>
      <c r="G23" s="227">
        <v>183.05586731632201</v>
      </c>
      <c r="H23" s="227">
        <v>113.8</v>
      </c>
      <c r="I23" s="226">
        <v>163.69999999999999</v>
      </c>
    </row>
    <row r="24" spans="1:9" x14ac:dyDescent="0.2">
      <c r="A24" s="62" t="s">
        <v>11</v>
      </c>
      <c r="B24" s="19">
        <v>1618</v>
      </c>
      <c r="C24" s="19">
        <v>1033</v>
      </c>
      <c r="D24" s="29">
        <v>936</v>
      </c>
      <c r="E24" s="230">
        <v>860</v>
      </c>
      <c r="F24" s="225">
        <v>409.05796735840494</v>
      </c>
      <c r="G24" s="225">
        <v>263.14070823394979</v>
      </c>
      <c r="H24" s="1">
        <v>164.1</v>
      </c>
      <c r="I24" s="224">
        <v>211.1</v>
      </c>
    </row>
    <row r="25" spans="1:9" x14ac:dyDescent="0.2">
      <c r="A25" s="62" t="s">
        <v>10</v>
      </c>
      <c r="B25" s="19">
        <v>1011</v>
      </c>
      <c r="C25" s="19">
        <v>564</v>
      </c>
      <c r="D25" s="29">
        <v>723</v>
      </c>
      <c r="E25" s="230">
        <v>658</v>
      </c>
      <c r="F25" s="225">
        <v>452.35123087358505</v>
      </c>
      <c r="G25" s="225">
        <v>267.49872173578291</v>
      </c>
      <c r="H25" s="1">
        <v>169.7</v>
      </c>
      <c r="I25" s="224">
        <v>229.1</v>
      </c>
    </row>
    <row r="26" spans="1:9" x14ac:dyDescent="0.2">
      <c r="A26" s="62" t="s">
        <v>9</v>
      </c>
      <c r="B26" s="19">
        <v>1312</v>
      </c>
      <c r="C26" s="19">
        <v>822</v>
      </c>
      <c r="D26" s="29">
        <v>892</v>
      </c>
      <c r="E26" s="230">
        <v>831</v>
      </c>
      <c r="F26" s="225">
        <v>252.81486166478149</v>
      </c>
      <c r="G26" s="225">
        <v>133.09088751276866</v>
      </c>
      <c r="H26" s="1">
        <v>155.6</v>
      </c>
      <c r="I26" s="224">
        <v>196.4</v>
      </c>
    </row>
    <row r="27" spans="1:9" x14ac:dyDescent="0.2">
      <c r="A27" s="66" t="s">
        <v>8</v>
      </c>
      <c r="B27" s="10">
        <v>3941</v>
      </c>
      <c r="C27" s="10">
        <v>2419</v>
      </c>
      <c r="D27" s="10">
        <v>2551</v>
      </c>
      <c r="E27" s="228">
        <v>2349</v>
      </c>
      <c r="F27" s="227">
        <v>363.25647264332662</v>
      </c>
      <c r="G27" s="227">
        <v>215.27097554450924</v>
      </c>
      <c r="H27" s="227">
        <v>162.30000000000001</v>
      </c>
      <c r="I27" s="226">
        <v>210.3</v>
      </c>
    </row>
    <row r="28" spans="1:9" x14ac:dyDescent="0.2">
      <c r="A28" s="62" t="s">
        <v>7</v>
      </c>
      <c r="B28" s="19">
        <v>1554</v>
      </c>
      <c r="C28" s="19">
        <v>922</v>
      </c>
      <c r="D28" s="29">
        <v>820</v>
      </c>
      <c r="E28" s="230">
        <v>892</v>
      </c>
      <c r="F28" s="225">
        <v>427.54156009696658</v>
      </c>
      <c r="G28" s="225">
        <v>239.46056993507173</v>
      </c>
      <c r="H28" s="1">
        <v>132.5</v>
      </c>
      <c r="I28" s="224">
        <v>222.8</v>
      </c>
    </row>
    <row r="29" spans="1:9" x14ac:dyDescent="0.2">
      <c r="A29" s="62" t="s">
        <v>6</v>
      </c>
      <c r="B29" s="19">
        <v>1126</v>
      </c>
      <c r="C29" s="19">
        <v>766</v>
      </c>
      <c r="D29" s="29">
        <v>629</v>
      </c>
      <c r="E29" s="230">
        <v>543</v>
      </c>
      <c r="F29" s="225">
        <v>369.44067402747379</v>
      </c>
      <c r="G29" s="225">
        <v>239.53349751287962</v>
      </c>
      <c r="H29" s="1">
        <v>147.9</v>
      </c>
      <c r="I29" s="224">
        <v>186.4</v>
      </c>
    </row>
    <row r="30" spans="1:9" x14ac:dyDescent="0.2">
      <c r="A30" s="62" t="s">
        <v>5</v>
      </c>
      <c r="B30" s="19">
        <v>1499</v>
      </c>
      <c r="C30" s="19">
        <v>626</v>
      </c>
      <c r="D30" s="29">
        <v>714</v>
      </c>
      <c r="E30" s="230">
        <v>686</v>
      </c>
      <c r="F30" s="225">
        <v>456.86938413274441</v>
      </c>
      <c r="G30" s="225">
        <v>194.32043815485383</v>
      </c>
      <c r="H30" s="1">
        <v>132.30000000000001</v>
      </c>
      <c r="I30" s="224">
        <v>201.9</v>
      </c>
    </row>
    <row r="31" spans="1:9" x14ac:dyDescent="0.2">
      <c r="A31" s="66" t="s">
        <v>4</v>
      </c>
      <c r="B31" s="10">
        <v>4179</v>
      </c>
      <c r="C31" s="10">
        <v>2314</v>
      </c>
      <c r="D31" s="10">
        <v>2163</v>
      </c>
      <c r="E31" s="228">
        <v>2121</v>
      </c>
      <c r="F31" s="227">
        <v>419.65354750596424</v>
      </c>
      <c r="G31" s="227">
        <v>225.39617991463166</v>
      </c>
      <c r="H31" s="227">
        <v>136.69999999999999</v>
      </c>
      <c r="I31" s="226">
        <v>206</v>
      </c>
    </row>
    <row r="32" spans="1:9" x14ac:dyDescent="0.2">
      <c r="A32" s="65" t="s">
        <v>3</v>
      </c>
      <c r="B32" s="10">
        <v>11315</v>
      </c>
      <c r="C32" s="10">
        <v>6448</v>
      </c>
      <c r="D32" s="10">
        <v>6241</v>
      </c>
      <c r="E32" s="229">
        <v>5878</v>
      </c>
      <c r="F32" s="227">
        <v>376.48735082198021</v>
      </c>
      <c r="G32" s="227">
        <v>208.67942026996539</v>
      </c>
      <c r="H32" s="227">
        <v>139.30000000000001</v>
      </c>
      <c r="I32" s="226">
        <v>194.9</v>
      </c>
    </row>
    <row r="33" spans="1:9" x14ac:dyDescent="0.2">
      <c r="A33" s="66" t="s">
        <v>2</v>
      </c>
      <c r="B33" s="10">
        <v>27801</v>
      </c>
      <c r="C33" s="10">
        <v>17493</v>
      </c>
      <c r="D33" s="10">
        <v>16308</v>
      </c>
      <c r="E33" s="228">
        <v>15827</v>
      </c>
      <c r="F33" s="227">
        <v>380.06599644983538</v>
      </c>
      <c r="G33" s="227">
        <v>234.04239013992799</v>
      </c>
      <c r="H33" s="227">
        <v>216.3</v>
      </c>
      <c r="I33" s="226">
        <v>208.6</v>
      </c>
    </row>
    <row r="34" spans="1:9" x14ac:dyDescent="0.2">
      <c r="A34" s="62" t="s">
        <v>1</v>
      </c>
      <c r="B34" s="19"/>
      <c r="C34" s="19"/>
      <c r="D34" s="29"/>
      <c r="E34" s="19"/>
      <c r="F34" s="225"/>
      <c r="G34" s="225"/>
      <c r="I34" s="224"/>
    </row>
    <row r="35" spans="1:9" x14ac:dyDescent="0.2">
      <c r="A35" s="206" t="s">
        <v>0</v>
      </c>
      <c r="B35" s="29">
        <v>22416</v>
      </c>
      <c r="C35" s="29">
        <f>C33-C4</f>
        <v>13850</v>
      </c>
      <c r="D35" s="29">
        <v>13221</v>
      </c>
      <c r="E35" s="29">
        <v>12549</v>
      </c>
      <c r="F35" s="225">
        <v>389.27310210190751</v>
      </c>
      <c r="G35" s="225">
        <v>230.434103380865</v>
      </c>
      <c r="H35" s="1">
        <v>214.9</v>
      </c>
      <c r="I35" s="224">
        <v>203.5</v>
      </c>
    </row>
  </sheetData>
  <mergeCells count="3">
    <mergeCell ref="A2:A3"/>
    <mergeCell ref="B2:E2"/>
    <mergeCell ref="F2:I2"/>
  </mergeCells>
  <pageMargins left="0.75" right="0.75" top="1" bottom="1" header="0.5" footer="0.5"/>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83DE61-65F2-4ED4-9CC0-912F17D8B27E}">
  <sheetPr>
    <tabColor indexed="22"/>
  </sheetPr>
  <dimension ref="A1:L35"/>
  <sheetViews>
    <sheetView workbookViewId="0"/>
  </sheetViews>
  <sheetFormatPr defaultRowHeight="11.25" x14ac:dyDescent="0.2"/>
  <cols>
    <col min="1" max="1" width="22" style="1" customWidth="1"/>
    <col min="2" max="9" width="8.28515625" style="1" customWidth="1"/>
    <col min="10" max="16384" width="9.140625" style="1"/>
  </cols>
  <sheetData>
    <row r="1" spans="1:12" ht="12" thickBot="1" x14ac:dyDescent="0.25">
      <c r="A1" s="13" t="s">
        <v>97</v>
      </c>
      <c r="D1" s="241"/>
      <c r="F1" s="91"/>
      <c r="H1" s="91"/>
    </row>
    <row r="2" spans="1:12" ht="24" customHeight="1" x14ac:dyDescent="0.2">
      <c r="A2" s="442" t="s">
        <v>39</v>
      </c>
      <c r="B2" s="447" t="s">
        <v>96</v>
      </c>
      <c r="C2" s="450"/>
      <c r="D2" s="450"/>
      <c r="E2" s="451"/>
      <c r="F2" s="447" t="s">
        <v>95</v>
      </c>
      <c r="G2" s="450"/>
      <c r="H2" s="450"/>
      <c r="I2" s="450"/>
    </row>
    <row r="3" spans="1:12" ht="13.5" customHeight="1" x14ac:dyDescent="0.2">
      <c r="A3" s="449"/>
      <c r="B3" s="44">
        <v>2001</v>
      </c>
      <c r="C3" s="240">
        <v>2010</v>
      </c>
      <c r="D3" s="240">
        <v>2011</v>
      </c>
      <c r="E3" s="240">
        <v>2012</v>
      </c>
      <c r="F3" s="44">
        <v>2000</v>
      </c>
      <c r="G3" s="240">
        <v>2009</v>
      </c>
      <c r="H3" s="239">
        <v>2010</v>
      </c>
      <c r="I3" s="239">
        <v>2011</v>
      </c>
    </row>
    <row r="4" spans="1:12" x14ac:dyDescent="0.2">
      <c r="A4" s="1" t="s">
        <v>32</v>
      </c>
      <c r="B4" s="234">
        <v>310.55264041964313</v>
      </c>
      <c r="C4" s="234">
        <v>289.70594043992759</v>
      </c>
      <c r="D4" s="234">
        <v>281.32503886230774</v>
      </c>
      <c r="E4" s="234">
        <v>280.85947400089998</v>
      </c>
      <c r="F4" s="224">
        <v>5.2760932120967139</v>
      </c>
      <c r="G4" s="224">
        <v>6.2176952593431878</v>
      </c>
      <c r="H4" s="224">
        <v>6.3840893818657944</v>
      </c>
      <c r="I4" s="224">
        <v>6.5475468681485092</v>
      </c>
      <c r="L4" s="235"/>
    </row>
    <row r="5" spans="1:12" x14ac:dyDescent="0.2">
      <c r="A5" s="62" t="s">
        <v>31</v>
      </c>
      <c r="B5" s="234">
        <v>288.79613545318676</v>
      </c>
      <c r="C5" s="234">
        <v>252.66773994210817</v>
      </c>
      <c r="D5" s="234">
        <v>248.69723593422867</v>
      </c>
      <c r="E5" s="234">
        <v>250.75097506280881</v>
      </c>
      <c r="F5" s="224">
        <v>2.06427046783487</v>
      </c>
      <c r="G5" s="224">
        <v>2.3588754543431496</v>
      </c>
      <c r="H5" s="224">
        <v>2.4023058257330345</v>
      </c>
      <c r="I5" s="224">
        <v>2.6416652209392728</v>
      </c>
      <c r="L5" s="235"/>
    </row>
    <row r="6" spans="1:12" x14ac:dyDescent="0.2">
      <c r="A6" s="65" t="s">
        <v>29</v>
      </c>
      <c r="B6" s="236">
        <v>302.31531340920708</v>
      </c>
      <c r="C6" s="236">
        <v>274.27191373961688</v>
      </c>
      <c r="D6" s="236">
        <v>267.73515218867777</v>
      </c>
      <c r="E6" s="236">
        <v>268.30154812804574</v>
      </c>
      <c r="F6" s="226">
        <v>4.0864908872132029</v>
      </c>
      <c r="G6" s="226">
        <v>4.6173303708767728</v>
      </c>
      <c r="H6" s="226">
        <v>4.7256268918830688</v>
      </c>
      <c r="I6" s="226">
        <v>4.9184463176809805</v>
      </c>
      <c r="L6" s="233"/>
    </row>
    <row r="7" spans="1:12" x14ac:dyDescent="0.2">
      <c r="A7" s="62" t="s">
        <v>28</v>
      </c>
      <c r="B7" s="234">
        <v>272.88462212256053</v>
      </c>
      <c r="C7" s="234">
        <v>274.05384917738223</v>
      </c>
      <c r="D7" s="234">
        <v>270.94480428048439</v>
      </c>
      <c r="E7" s="234">
        <v>274.07003602134495</v>
      </c>
      <c r="F7" s="224">
        <v>2.5436694543782088</v>
      </c>
      <c r="G7" s="224">
        <v>2.6150200212470374</v>
      </c>
      <c r="H7" s="224">
        <v>2.6612221909321314</v>
      </c>
      <c r="I7" s="224">
        <v>2.5800023967235379</v>
      </c>
      <c r="L7" s="235"/>
    </row>
    <row r="8" spans="1:12" x14ac:dyDescent="0.2">
      <c r="A8" s="62" t="s">
        <v>27</v>
      </c>
      <c r="B8" s="234">
        <v>298.01449851418619</v>
      </c>
      <c r="C8" s="234">
        <v>291.4211457889902</v>
      </c>
      <c r="D8" s="234">
        <v>286.17486215965403</v>
      </c>
      <c r="E8" s="234">
        <v>288.16892327530627</v>
      </c>
      <c r="F8" s="224">
        <v>2.979171076450648</v>
      </c>
      <c r="G8" s="224">
        <v>3.3805056447765938</v>
      </c>
      <c r="H8" s="224">
        <v>3.6639681963707127</v>
      </c>
      <c r="I8" s="224">
        <v>3.9909735654416503</v>
      </c>
      <c r="L8" s="235"/>
    </row>
    <row r="9" spans="1:12" x14ac:dyDescent="0.2">
      <c r="A9" s="62" t="s">
        <v>26</v>
      </c>
      <c r="B9" s="234">
        <v>283.42966372661516</v>
      </c>
      <c r="C9" s="234">
        <v>288.1549133656813</v>
      </c>
      <c r="D9" s="234">
        <v>285.04401623230024</v>
      </c>
      <c r="E9" s="234">
        <v>289.45609408712085</v>
      </c>
      <c r="F9" s="224">
        <v>2.2309097862575955</v>
      </c>
      <c r="G9" s="224">
        <v>3.5350886685701757</v>
      </c>
      <c r="H9" s="224">
        <v>3.6009456689093113</v>
      </c>
      <c r="I9" s="224">
        <v>3.6777459704144517</v>
      </c>
      <c r="L9" s="235"/>
    </row>
    <row r="10" spans="1:12" x14ac:dyDescent="0.2">
      <c r="A10" s="66" t="s">
        <v>25</v>
      </c>
      <c r="B10" s="236">
        <v>283.52680841951229</v>
      </c>
      <c r="C10" s="236">
        <v>283.5979298305017</v>
      </c>
      <c r="D10" s="236">
        <v>279.87467370560756</v>
      </c>
      <c r="E10" s="236">
        <v>283.08445209135448</v>
      </c>
      <c r="F10" s="226">
        <v>2.5616168475225938</v>
      </c>
      <c r="G10" s="226">
        <v>3.1338044767081366</v>
      </c>
      <c r="H10" s="226">
        <v>3.2528900360477615</v>
      </c>
      <c r="I10" s="226">
        <v>3.3383898322183967</v>
      </c>
      <c r="L10" s="233"/>
    </row>
    <row r="11" spans="1:12" x14ac:dyDescent="0.2">
      <c r="A11" s="62" t="s">
        <v>24</v>
      </c>
      <c r="B11" s="234">
        <v>270.87186124654255</v>
      </c>
      <c r="C11" s="234">
        <v>273.91483715588663</v>
      </c>
      <c r="D11" s="234">
        <v>269.6064378054391</v>
      </c>
      <c r="E11" s="234">
        <v>272.03332248847454</v>
      </c>
      <c r="F11" s="224">
        <v>3.4241679387200761</v>
      </c>
      <c r="G11" s="224">
        <v>4.0668138593795096</v>
      </c>
      <c r="H11" s="224">
        <v>4.2669795785024238</v>
      </c>
      <c r="I11" s="224">
        <v>4.1409654580182238</v>
      </c>
      <c r="L11" s="235"/>
    </row>
    <row r="12" spans="1:12" x14ac:dyDescent="0.2">
      <c r="A12" s="62" t="s">
        <v>23</v>
      </c>
      <c r="B12" s="234">
        <v>278.34396561012676</v>
      </c>
      <c r="C12" s="234">
        <v>295.49590536851684</v>
      </c>
      <c r="D12" s="234">
        <v>293.824314675111</v>
      </c>
      <c r="E12" s="234">
        <v>299.52662814183998</v>
      </c>
      <c r="F12" s="224">
        <v>2.8090928631252825</v>
      </c>
      <c r="G12" s="224">
        <v>3.3033148112665263</v>
      </c>
      <c r="H12" s="224">
        <v>3.4925956971221011</v>
      </c>
      <c r="I12" s="224">
        <v>3.1350162599723932</v>
      </c>
      <c r="L12" s="235"/>
    </row>
    <row r="13" spans="1:12" x14ac:dyDescent="0.2">
      <c r="A13" s="62" t="s">
        <v>22</v>
      </c>
      <c r="B13" s="234">
        <v>276.05359139555935</v>
      </c>
      <c r="C13" s="234">
        <v>286.57858353171093</v>
      </c>
      <c r="D13" s="234">
        <v>284.52531502248792</v>
      </c>
      <c r="E13" s="234">
        <v>289.81182098094365</v>
      </c>
      <c r="F13" s="224">
        <v>2.3073296725915795</v>
      </c>
      <c r="G13" s="224">
        <v>3.1874129922399415</v>
      </c>
      <c r="H13" s="224">
        <v>3.2747706789575082</v>
      </c>
      <c r="I13" s="224">
        <v>3.1526824102064146</v>
      </c>
      <c r="L13" s="235"/>
    </row>
    <row r="14" spans="1:12" x14ac:dyDescent="0.2">
      <c r="A14" s="66" t="s">
        <v>21</v>
      </c>
      <c r="B14" s="236">
        <v>274.42636080545583</v>
      </c>
      <c r="C14" s="236">
        <v>283.20035327532395</v>
      </c>
      <c r="D14" s="236">
        <v>280.18554375297828</v>
      </c>
      <c r="E14" s="236">
        <v>284.23385834459896</v>
      </c>
      <c r="F14" s="226">
        <v>2.9241570405699422</v>
      </c>
      <c r="G14" s="226">
        <v>3.6115477360454502</v>
      </c>
      <c r="H14" s="226">
        <v>3.7800417815256488</v>
      </c>
      <c r="I14" s="226">
        <v>3.5976038790504501</v>
      </c>
      <c r="L14" s="233"/>
    </row>
    <row r="15" spans="1:12" x14ac:dyDescent="0.2">
      <c r="A15" s="62" t="s">
        <v>20</v>
      </c>
      <c r="B15" s="234">
        <v>329.63123580474678</v>
      </c>
      <c r="C15" s="234">
        <v>320.85443343373345</v>
      </c>
      <c r="D15" s="234">
        <v>314.64408424978609</v>
      </c>
      <c r="E15" s="234">
        <v>313.23684068427673</v>
      </c>
      <c r="F15" s="224">
        <v>2.5600125069313315</v>
      </c>
      <c r="G15" s="224">
        <v>3.0487882079759743</v>
      </c>
      <c r="H15" s="224">
        <v>3.1548964759678637</v>
      </c>
      <c r="I15" s="224">
        <v>3.1961368656259723</v>
      </c>
      <c r="L15" s="235"/>
    </row>
    <row r="16" spans="1:12" x14ac:dyDescent="0.2">
      <c r="A16" s="62" t="s">
        <v>19</v>
      </c>
      <c r="B16" s="234">
        <v>315.55647619329449</v>
      </c>
      <c r="C16" s="234">
        <v>308.24011628995129</v>
      </c>
      <c r="D16" s="234">
        <v>304.64511380827622</v>
      </c>
      <c r="E16" s="234">
        <v>307.46873515909448</v>
      </c>
      <c r="F16" s="224">
        <v>2.0888731312415056</v>
      </c>
      <c r="G16" s="224">
        <v>2.1943096925173111</v>
      </c>
      <c r="H16" s="224">
        <v>2.2079151556705994</v>
      </c>
      <c r="I16" s="224">
        <v>2.2194079468101946</v>
      </c>
      <c r="L16" s="235"/>
    </row>
    <row r="17" spans="1:12" x14ac:dyDescent="0.2">
      <c r="A17" s="62" t="s">
        <v>18</v>
      </c>
      <c r="B17" s="234">
        <v>307.01050104533499</v>
      </c>
      <c r="C17" s="234">
        <v>333.6785790712604</v>
      </c>
      <c r="D17" s="234">
        <v>331.37384669287968</v>
      </c>
      <c r="E17" s="234">
        <v>332.62626791668851</v>
      </c>
      <c r="F17" s="224">
        <v>1.6432549148801889</v>
      </c>
      <c r="G17" s="224">
        <v>1.8866004731339612</v>
      </c>
      <c r="H17" s="224">
        <v>1.7864635375438507</v>
      </c>
      <c r="I17" s="224">
        <v>1.7632989402747952</v>
      </c>
      <c r="L17" s="235"/>
    </row>
    <row r="18" spans="1:12" x14ac:dyDescent="0.2">
      <c r="A18" s="238" t="s">
        <v>17</v>
      </c>
      <c r="B18" s="236">
        <v>319.15932206108027</v>
      </c>
      <c r="C18" s="236">
        <v>319.7494477766549</v>
      </c>
      <c r="D18" s="236">
        <v>315.37606914845549</v>
      </c>
      <c r="E18" s="236">
        <v>316.04297372340778</v>
      </c>
      <c r="F18" s="226">
        <v>2.1694924747917779</v>
      </c>
      <c r="G18" s="226">
        <v>2.4722397694814799</v>
      </c>
      <c r="H18" s="226">
        <v>2.4984451166029653</v>
      </c>
      <c r="I18" s="226">
        <v>2.5142605043726505</v>
      </c>
      <c r="L18" s="233"/>
    </row>
    <row r="19" spans="1:12" x14ac:dyDescent="0.2">
      <c r="A19" s="65" t="s">
        <v>16</v>
      </c>
      <c r="B19" s="236">
        <v>291.9867211358457</v>
      </c>
      <c r="C19" s="236">
        <v>294.72992379306152</v>
      </c>
      <c r="D19" s="236">
        <v>290.99946622864627</v>
      </c>
      <c r="E19" s="236">
        <v>293.66250251022478</v>
      </c>
      <c r="F19" s="226">
        <v>2.5527239619914961</v>
      </c>
      <c r="G19" s="226">
        <v>3.0835205829418908</v>
      </c>
      <c r="H19" s="226">
        <v>3.1917348295216161</v>
      </c>
      <c r="I19" s="226">
        <v>3.1686824683247741</v>
      </c>
      <c r="L19" s="233"/>
    </row>
    <row r="20" spans="1:12" x14ac:dyDescent="0.2">
      <c r="A20" s="62" t="s">
        <v>15</v>
      </c>
      <c r="B20" s="234">
        <v>313.8048326668852</v>
      </c>
      <c r="C20" s="234">
        <v>302.22974114101197</v>
      </c>
      <c r="D20" s="234">
        <v>297.95135172234529</v>
      </c>
      <c r="E20" s="234">
        <v>297.21449412541779</v>
      </c>
      <c r="F20" s="224">
        <v>1.4698677119059285</v>
      </c>
      <c r="G20" s="224">
        <v>1.9553311654971761</v>
      </c>
      <c r="H20" s="224">
        <v>2.1247296628324182</v>
      </c>
      <c r="I20" s="224">
        <v>2.285255970784108</v>
      </c>
      <c r="L20" s="235"/>
    </row>
    <row r="21" spans="1:12" x14ac:dyDescent="0.2">
      <c r="A21" s="62" t="s">
        <v>14</v>
      </c>
      <c r="B21" s="234">
        <v>329.77454208151147</v>
      </c>
      <c r="C21" s="234">
        <v>321.36687921811892</v>
      </c>
      <c r="D21" s="234">
        <v>317.59338928843937</v>
      </c>
      <c r="E21" s="234">
        <v>316.88042025833835</v>
      </c>
      <c r="F21" s="224">
        <v>1.8414746431380677</v>
      </c>
      <c r="G21" s="224">
        <v>2.0130962565314316</v>
      </c>
      <c r="H21" s="224">
        <v>2.0325665210968067</v>
      </c>
      <c r="I21" s="224">
        <v>2.0207247098278618</v>
      </c>
      <c r="L21" s="235"/>
    </row>
    <row r="22" spans="1:12" x14ac:dyDescent="0.2">
      <c r="A22" s="62" t="s">
        <v>13</v>
      </c>
      <c r="B22" s="234">
        <v>322.70030008348192</v>
      </c>
      <c r="C22" s="234">
        <v>318.94376747658811</v>
      </c>
      <c r="D22" s="234">
        <v>315.36903411764121</v>
      </c>
      <c r="E22" s="234">
        <v>318.75556091749485</v>
      </c>
      <c r="F22" s="224">
        <v>0.50012615794975301</v>
      </c>
      <c r="G22" s="224">
        <v>0.65017313869878679</v>
      </c>
      <c r="H22" s="224">
        <v>0.56458282776757018</v>
      </c>
      <c r="I22" s="224">
        <v>0.76407634731291441</v>
      </c>
      <c r="L22" s="235"/>
    </row>
    <row r="23" spans="1:12" x14ac:dyDescent="0.2">
      <c r="A23" s="66" t="s">
        <v>12</v>
      </c>
      <c r="B23" s="236">
        <v>319.33514220910553</v>
      </c>
      <c r="C23" s="236">
        <v>309.99171313212179</v>
      </c>
      <c r="D23" s="236">
        <v>305.95874937327204</v>
      </c>
      <c r="E23" s="236">
        <v>305.9161289777004</v>
      </c>
      <c r="F23" s="226">
        <v>1.3983474215239764</v>
      </c>
      <c r="G23" s="226">
        <v>1.7486376322514505</v>
      </c>
      <c r="H23" s="226">
        <v>1.8372859394474079</v>
      </c>
      <c r="I23" s="226">
        <v>1.961049613963282</v>
      </c>
      <c r="L23" s="233"/>
    </row>
    <row r="24" spans="1:12" x14ac:dyDescent="0.2">
      <c r="A24" s="62" t="s">
        <v>11</v>
      </c>
      <c r="B24" s="234">
        <v>292.51858064142976</v>
      </c>
      <c r="C24" s="234">
        <v>281.94635856773903</v>
      </c>
      <c r="D24" s="234">
        <v>276.39278527407282</v>
      </c>
      <c r="E24" s="234">
        <v>274.45138531364944</v>
      </c>
      <c r="F24" s="224">
        <v>2.4956267800089633</v>
      </c>
      <c r="G24" s="224">
        <v>3.1759966948977483</v>
      </c>
      <c r="H24" s="224">
        <v>3.4131716554809013</v>
      </c>
      <c r="I24" s="224">
        <v>3.352929259511892</v>
      </c>
      <c r="L24" s="235"/>
    </row>
    <row r="25" spans="1:12" x14ac:dyDescent="0.2">
      <c r="A25" s="62" t="s">
        <v>10</v>
      </c>
      <c r="B25" s="234">
        <v>323.76367843866615</v>
      </c>
      <c r="C25" s="234">
        <v>324.54737380845756</v>
      </c>
      <c r="D25" s="234">
        <v>317.95569253681941</v>
      </c>
      <c r="E25" s="234">
        <v>317.41872168048275</v>
      </c>
      <c r="F25" s="224">
        <v>3.0421535219689995</v>
      </c>
      <c r="G25" s="224">
        <v>2.554278416347382</v>
      </c>
      <c r="H25" s="224">
        <v>3.6922885983782887</v>
      </c>
      <c r="I25" s="224">
        <v>3.6410807876218914</v>
      </c>
      <c r="L25" s="235"/>
    </row>
    <row r="26" spans="1:12" x14ac:dyDescent="0.2">
      <c r="A26" s="62" t="s">
        <v>9</v>
      </c>
      <c r="B26" s="234">
        <v>321.52463859495685</v>
      </c>
      <c r="C26" s="234">
        <v>298.03775322119304</v>
      </c>
      <c r="D26" s="234">
        <v>291.20641732793757</v>
      </c>
      <c r="E26" s="234">
        <v>286.98373351743436</v>
      </c>
      <c r="F26" s="224">
        <v>2.1012251210875492</v>
      </c>
      <c r="G26" s="224">
        <v>3.7225462216155849</v>
      </c>
      <c r="H26" s="224">
        <v>2.7704969972781082</v>
      </c>
      <c r="I26" s="224">
        <v>2.9825810742003114</v>
      </c>
      <c r="L26" s="235"/>
    </row>
    <row r="27" spans="1:12" x14ac:dyDescent="0.2">
      <c r="A27" s="66" t="s">
        <v>8</v>
      </c>
      <c r="B27" s="236">
        <v>311.86393419768581</v>
      </c>
      <c r="C27" s="236">
        <v>299.14264771504497</v>
      </c>
      <c r="D27" s="236">
        <v>292.79273807933208</v>
      </c>
      <c r="E27" s="236">
        <v>290.32216456352728</v>
      </c>
      <c r="F27" s="226">
        <v>2.4941895993188603</v>
      </c>
      <c r="G27" s="226">
        <v>3.0857110147769351</v>
      </c>
      <c r="H27" s="226">
        <v>3.2451100665217196</v>
      </c>
      <c r="I27" s="226">
        <v>3.2891253166928709</v>
      </c>
      <c r="L27" s="233"/>
    </row>
    <row r="28" spans="1:12" x14ac:dyDescent="0.2">
      <c r="A28" s="62" t="s">
        <v>7</v>
      </c>
      <c r="B28" s="234">
        <v>304.02187044897926</v>
      </c>
      <c r="C28" s="234">
        <v>308.75556850826428</v>
      </c>
      <c r="D28" s="234">
        <v>304.80088255300177</v>
      </c>
      <c r="E28" s="234">
        <v>306.4394461547887</v>
      </c>
      <c r="F28" s="224">
        <v>2.4441353528937175</v>
      </c>
      <c r="G28" s="224">
        <v>3.035565133612002</v>
      </c>
      <c r="H28" s="224">
        <v>3.1114185057950885</v>
      </c>
      <c r="I28" s="224">
        <v>3.4404723613472408</v>
      </c>
      <c r="L28" s="235"/>
    </row>
    <row r="29" spans="1:12" x14ac:dyDescent="0.2">
      <c r="A29" s="62" t="s">
        <v>6</v>
      </c>
      <c r="B29" s="234">
        <v>345.98513630855967</v>
      </c>
      <c r="C29" s="234">
        <v>355.23903578170865</v>
      </c>
      <c r="D29" s="234">
        <v>350.52045041210386</v>
      </c>
      <c r="E29" s="234">
        <v>348.80080505394977</v>
      </c>
      <c r="F29" s="224">
        <v>2.8404166274571958</v>
      </c>
      <c r="G29" s="224">
        <v>3.5225491621826879</v>
      </c>
      <c r="H29" s="224">
        <v>3.908214990519677</v>
      </c>
      <c r="I29" s="224">
        <v>3.8519595236764128</v>
      </c>
      <c r="L29" s="235"/>
    </row>
    <row r="30" spans="1:12" x14ac:dyDescent="0.2">
      <c r="A30" s="62" t="s">
        <v>5</v>
      </c>
      <c r="B30" s="234">
        <v>322.29381622897279</v>
      </c>
      <c r="C30" s="234">
        <v>316.87458652301291</v>
      </c>
      <c r="D30" s="234">
        <v>310.71505617231708</v>
      </c>
      <c r="E30" s="234">
        <v>309.8081389526094</v>
      </c>
      <c r="F30" s="224">
        <v>4.0488079281631748</v>
      </c>
      <c r="G30" s="224">
        <v>4.8958770816325563</v>
      </c>
      <c r="H30" s="224">
        <v>4.7910636350921116</v>
      </c>
      <c r="I30" s="224">
        <v>5.012328133420449</v>
      </c>
      <c r="L30" s="235"/>
    </row>
    <row r="31" spans="1:12" x14ac:dyDescent="0.2">
      <c r="A31" s="66" t="s">
        <v>4</v>
      </c>
      <c r="B31" s="236">
        <v>321.93870269714222</v>
      </c>
      <c r="C31" s="236">
        <v>324.28801393400465</v>
      </c>
      <c r="D31" s="236">
        <v>319.34931637714277</v>
      </c>
      <c r="E31" s="236">
        <v>319.18905232958139</v>
      </c>
      <c r="F31" s="226">
        <v>3.0607783121993881</v>
      </c>
      <c r="G31" s="226">
        <v>3.7668036939270193</v>
      </c>
      <c r="H31" s="226">
        <v>3.8732259814898318</v>
      </c>
      <c r="I31" s="226">
        <v>4.061048869570838</v>
      </c>
      <c r="L31" s="233"/>
    </row>
    <row r="32" spans="1:12" x14ac:dyDescent="0.2">
      <c r="A32" s="237" t="s">
        <v>3</v>
      </c>
      <c r="B32" s="236">
        <v>317.43049577389445</v>
      </c>
      <c r="C32" s="236">
        <v>310.65176929135305</v>
      </c>
      <c r="D32" s="236">
        <v>305.45942637667565</v>
      </c>
      <c r="E32" s="236">
        <v>304.46899405914155</v>
      </c>
      <c r="F32" s="226">
        <v>2.3422457956782012</v>
      </c>
      <c r="G32" s="226">
        <v>2.9048369682467357</v>
      </c>
      <c r="H32" s="226">
        <v>3.0292924449115191</v>
      </c>
      <c r="I32" s="226">
        <v>3.1456511581336359</v>
      </c>
      <c r="L32" s="233"/>
    </row>
    <row r="33" spans="1:12" x14ac:dyDescent="0.2">
      <c r="A33" s="66" t="s">
        <v>2</v>
      </c>
      <c r="B33" s="236">
        <v>278.66720168371546</v>
      </c>
      <c r="C33" s="236">
        <v>295.09171063368831</v>
      </c>
      <c r="D33" s="236">
        <v>292.53057515520658</v>
      </c>
      <c r="E33" s="236">
        <v>293.15503702600517</v>
      </c>
      <c r="F33" s="226">
        <v>2.8920005431611591</v>
      </c>
      <c r="G33" s="226">
        <v>3.4586867178913319</v>
      </c>
      <c r="H33" s="226">
        <v>3.5833162589545355</v>
      </c>
      <c r="I33" s="226">
        <v>3.6840722048024799</v>
      </c>
      <c r="L33" s="235"/>
    </row>
    <row r="34" spans="1:12" x14ac:dyDescent="0.2">
      <c r="A34" s="62" t="s">
        <v>1</v>
      </c>
      <c r="B34" s="234"/>
      <c r="C34" s="234"/>
      <c r="D34" s="234"/>
      <c r="F34" s="224"/>
      <c r="G34" s="224"/>
      <c r="H34" s="224"/>
      <c r="I34" s="224"/>
      <c r="L34" s="233"/>
    </row>
    <row r="35" spans="1:12" x14ac:dyDescent="0.2">
      <c r="A35" s="206" t="s">
        <v>0</v>
      </c>
      <c r="B35" s="232">
        <v>272.02195119610798</v>
      </c>
      <c r="C35" s="232">
        <v>296.20978182435584</v>
      </c>
      <c r="D35" s="232">
        <v>294.89999999999998</v>
      </c>
      <c r="E35" s="232">
        <v>292.36196546718116</v>
      </c>
      <c r="F35" s="231">
        <v>2.3854919954176159</v>
      </c>
      <c r="G35" s="231">
        <v>2.8908137205462587</v>
      </c>
      <c r="H35" s="231">
        <v>2.9948968963663152</v>
      </c>
      <c r="I35" s="231">
        <v>3.0777505600722344</v>
      </c>
    </row>
  </sheetData>
  <mergeCells count="3">
    <mergeCell ref="A2:A3"/>
    <mergeCell ref="B2:E2"/>
    <mergeCell ref="F2:I2"/>
  </mergeCells>
  <pageMargins left="0.75" right="0.75" top="1" bottom="1" header="0.5" footer="0.5"/>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1A236D-FD48-48F6-BAEA-1570586C2C17}">
  <dimension ref="A1:I35"/>
  <sheetViews>
    <sheetView workbookViewId="0"/>
  </sheetViews>
  <sheetFormatPr defaultRowHeight="11.25" x14ac:dyDescent="0.2"/>
  <cols>
    <col min="1" max="1" width="21.7109375" style="1" customWidth="1"/>
    <col min="2" max="9" width="9.7109375" style="1" customWidth="1"/>
    <col min="10" max="16384" width="9.140625" style="1"/>
  </cols>
  <sheetData>
    <row r="1" spans="1:9" ht="12" thickBot="1" x14ac:dyDescent="0.25">
      <c r="A1" s="28" t="s">
        <v>40</v>
      </c>
      <c r="B1" s="27"/>
      <c r="C1" s="27"/>
      <c r="D1" s="27"/>
      <c r="E1" s="27"/>
      <c r="F1" s="27"/>
      <c r="G1" s="27"/>
      <c r="H1" s="26"/>
      <c r="I1" s="26"/>
    </row>
    <row r="2" spans="1:9" ht="40.5" customHeight="1" x14ac:dyDescent="0.2">
      <c r="A2" s="442" t="s">
        <v>39</v>
      </c>
      <c r="B2" s="24" t="s">
        <v>38</v>
      </c>
      <c r="C2" s="25" t="s">
        <v>37</v>
      </c>
      <c r="D2" s="25" t="s">
        <v>36</v>
      </c>
      <c r="E2" s="25" t="s">
        <v>38</v>
      </c>
      <c r="F2" s="25" t="s">
        <v>37</v>
      </c>
      <c r="G2" s="24" t="s">
        <v>36</v>
      </c>
      <c r="H2" s="447" t="s">
        <v>35</v>
      </c>
      <c r="I2" s="448"/>
    </row>
    <row r="3" spans="1:9" ht="13.5" customHeight="1" x14ac:dyDescent="0.2">
      <c r="A3" s="443"/>
      <c r="B3" s="444">
        <v>2002</v>
      </c>
      <c r="C3" s="445"/>
      <c r="D3" s="446"/>
      <c r="E3" s="444">
        <v>2012</v>
      </c>
      <c r="F3" s="445"/>
      <c r="G3" s="446"/>
      <c r="H3" s="23" t="s">
        <v>34</v>
      </c>
      <c r="I3" s="22" t="s">
        <v>33</v>
      </c>
    </row>
    <row r="4" spans="1:9" x14ac:dyDescent="0.2">
      <c r="A4" s="1" t="s">
        <v>32</v>
      </c>
      <c r="B4" s="21">
        <v>1</v>
      </c>
      <c r="C4" s="19" t="s">
        <v>30</v>
      </c>
      <c r="D4" s="19" t="s">
        <v>30</v>
      </c>
      <c r="E4" s="21">
        <v>1</v>
      </c>
      <c r="F4" s="19" t="s">
        <v>30</v>
      </c>
      <c r="G4" s="19" t="s">
        <v>30</v>
      </c>
      <c r="H4" s="20">
        <v>100.02713315769596</v>
      </c>
      <c r="I4" s="19" t="s">
        <v>30</v>
      </c>
    </row>
    <row r="5" spans="1:9" x14ac:dyDescent="0.2">
      <c r="A5" s="1" t="s">
        <v>31</v>
      </c>
      <c r="B5" s="19" t="s">
        <v>30</v>
      </c>
      <c r="C5" s="18">
        <v>31</v>
      </c>
      <c r="D5" s="18">
        <v>153</v>
      </c>
      <c r="E5" s="18">
        <v>1</v>
      </c>
      <c r="F5" s="18">
        <v>47</v>
      </c>
      <c r="G5" s="17">
        <v>139</v>
      </c>
      <c r="H5" s="2">
        <v>146.37952156812173</v>
      </c>
      <c r="I5" s="2">
        <v>80.537094703231077</v>
      </c>
    </row>
    <row r="6" spans="1:9" x14ac:dyDescent="0.2">
      <c r="A6" s="14" t="s">
        <v>29</v>
      </c>
      <c r="B6" s="15">
        <v>1</v>
      </c>
      <c r="C6" s="15">
        <v>31</v>
      </c>
      <c r="D6" s="15">
        <v>153</v>
      </c>
      <c r="E6" s="15">
        <v>2</v>
      </c>
      <c r="F6" s="15">
        <v>47</v>
      </c>
      <c r="G6" s="10">
        <v>139</v>
      </c>
      <c r="H6" s="7">
        <v>111.28947257335307</v>
      </c>
      <c r="I6" s="7">
        <v>80.537094703231077</v>
      </c>
    </row>
    <row r="7" spans="1:9" s="6" customFormat="1" x14ac:dyDescent="0.2">
      <c r="A7" s="1" t="s">
        <v>28</v>
      </c>
      <c r="B7" s="18">
        <v>2</v>
      </c>
      <c r="C7" s="18">
        <v>7</v>
      </c>
      <c r="D7" s="18">
        <v>98</v>
      </c>
      <c r="E7" s="18">
        <v>2</v>
      </c>
      <c r="F7" s="18">
        <v>13</v>
      </c>
      <c r="G7" s="17">
        <v>93</v>
      </c>
      <c r="H7" s="2">
        <v>109.74899099043587</v>
      </c>
      <c r="I7" s="2">
        <v>87.363114034870293</v>
      </c>
    </row>
    <row r="8" spans="1:9" x14ac:dyDescent="0.2">
      <c r="A8" s="1" t="s">
        <v>27</v>
      </c>
      <c r="B8" s="18">
        <v>1</v>
      </c>
      <c r="C8" s="18">
        <v>7</v>
      </c>
      <c r="D8" s="18">
        <v>67</v>
      </c>
      <c r="E8" s="18">
        <v>1</v>
      </c>
      <c r="F8" s="18">
        <v>10</v>
      </c>
      <c r="G8" s="17">
        <v>65</v>
      </c>
      <c r="H8" s="2">
        <v>105.26912882499148</v>
      </c>
      <c r="I8" s="2">
        <v>86.096048316394459</v>
      </c>
    </row>
    <row r="9" spans="1:9" x14ac:dyDescent="0.2">
      <c r="A9" s="1" t="s">
        <v>26</v>
      </c>
      <c r="B9" s="18">
        <v>1</v>
      </c>
      <c r="C9" s="18">
        <v>11</v>
      </c>
      <c r="D9" s="18">
        <v>211</v>
      </c>
      <c r="E9" s="18">
        <v>1</v>
      </c>
      <c r="F9" s="18">
        <v>14</v>
      </c>
      <c r="G9" s="17">
        <v>202</v>
      </c>
      <c r="H9" s="2">
        <v>102.08267665436746</v>
      </c>
      <c r="I9" s="2">
        <v>84.57247900482227</v>
      </c>
    </row>
    <row r="10" spans="1:9" x14ac:dyDescent="0.2">
      <c r="A10" s="16" t="s">
        <v>25</v>
      </c>
      <c r="B10" s="15">
        <v>4</v>
      </c>
      <c r="C10" s="15">
        <v>25</v>
      </c>
      <c r="D10" s="15">
        <v>376</v>
      </c>
      <c r="E10" s="15">
        <v>4</v>
      </c>
      <c r="F10" s="15">
        <v>37</v>
      </c>
      <c r="G10" s="10">
        <v>360</v>
      </c>
      <c r="H10" s="7">
        <v>105.78795553789939</v>
      </c>
      <c r="I10" s="7">
        <v>86.124117059739163</v>
      </c>
    </row>
    <row r="11" spans="1:9" s="6" customFormat="1" x14ac:dyDescent="0.2">
      <c r="A11" s="1" t="s">
        <v>24</v>
      </c>
      <c r="B11" s="18">
        <v>2</v>
      </c>
      <c r="C11" s="18">
        <v>6</v>
      </c>
      <c r="D11" s="18">
        <v>167</v>
      </c>
      <c r="E11" s="18">
        <v>2</v>
      </c>
      <c r="F11" s="18">
        <v>9</v>
      </c>
      <c r="G11" s="17">
        <v>172</v>
      </c>
      <c r="H11" s="2">
        <v>108.7316975060338</v>
      </c>
      <c r="I11" s="2">
        <v>97.248414195096871</v>
      </c>
    </row>
    <row r="12" spans="1:9" x14ac:dyDescent="0.2">
      <c r="A12" s="1" t="s">
        <v>23</v>
      </c>
      <c r="B12" s="18">
        <v>1</v>
      </c>
      <c r="C12" s="18">
        <v>8</v>
      </c>
      <c r="D12" s="18">
        <v>207</v>
      </c>
      <c r="E12" s="18">
        <v>1</v>
      </c>
      <c r="F12" s="18">
        <v>11</v>
      </c>
      <c r="G12" s="17">
        <v>204</v>
      </c>
      <c r="H12" s="2">
        <v>101.18035391085823</v>
      </c>
      <c r="I12" s="2">
        <v>87.872305270755618</v>
      </c>
    </row>
    <row r="13" spans="1:9" x14ac:dyDescent="0.2">
      <c r="A13" s="1" t="s">
        <v>22</v>
      </c>
      <c r="B13" s="18">
        <v>2</v>
      </c>
      <c r="C13" s="18">
        <v>7</v>
      </c>
      <c r="D13" s="18">
        <v>248</v>
      </c>
      <c r="E13" s="18">
        <v>2</v>
      </c>
      <c r="F13" s="18">
        <v>8</v>
      </c>
      <c r="G13" s="17">
        <v>248</v>
      </c>
      <c r="H13" s="2">
        <v>96.849482607705127</v>
      </c>
      <c r="I13" s="2">
        <v>93.422464742959932</v>
      </c>
    </row>
    <row r="14" spans="1:9" x14ac:dyDescent="0.2">
      <c r="A14" s="16" t="s">
        <v>21</v>
      </c>
      <c r="B14" s="15">
        <v>5</v>
      </c>
      <c r="C14" s="15">
        <v>21</v>
      </c>
      <c r="D14" s="15">
        <v>622</v>
      </c>
      <c r="E14" s="15">
        <v>5</v>
      </c>
      <c r="F14" s="15">
        <v>28</v>
      </c>
      <c r="G14" s="10">
        <v>624</v>
      </c>
      <c r="H14" s="7">
        <v>103.21004014087973</v>
      </c>
      <c r="I14" s="7">
        <v>93.597380421833194</v>
      </c>
    </row>
    <row r="15" spans="1:9" s="6" customFormat="1" x14ac:dyDescent="0.2">
      <c r="A15" s="1" t="s">
        <v>20</v>
      </c>
      <c r="B15" s="18">
        <v>1</v>
      </c>
      <c r="C15" s="18">
        <v>11</v>
      </c>
      <c r="D15" s="18">
        <v>289</v>
      </c>
      <c r="E15" s="18">
        <v>1</v>
      </c>
      <c r="F15" s="18">
        <v>13</v>
      </c>
      <c r="G15" s="17">
        <v>287</v>
      </c>
      <c r="H15" s="2">
        <v>100.1298594943669</v>
      </c>
      <c r="I15" s="2">
        <v>88.154690825155598</v>
      </c>
    </row>
    <row r="16" spans="1:9" x14ac:dyDescent="0.2">
      <c r="A16" s="1" t="s">
        <v>19</v>
      </c>
      <c r="B16" s="18">
        <v>1</v>
      </c>
      <c r="C16" s="18">
        <v>12</v>
      </c>
      <c r="D16" s="18">
        <v>231</v>
      </c>
      <c r="E16" s="18">
        <v>1</v>
      </c>
      <c r="F16" s="18">
        <v>15</v>
      </c>
      <c r="G16" s="17">
        <v>229</v>
      </c>
      <c r="H16" s="2">
        <v>100.40577424637593</v>
      </c>
      <c r="I16" s="2">
        <v>87.426205003228077</v>
      </c>
    </row>
    <row r="17" spans="1:9" x14ac:dyDescent="0.2">
      <c r="A17" s="1" t="s">
        <v>18</v>
      </c>
      <c r="B17" s="18">
        <v>1</v>
      </c>
      <c r="C17" s="18">
        <v>8</v>
      </c>
      <c r="D17" s="18">
        <v>99</v>
      </c>
      <c r="E17" s="18">
        <v>1</v>
      </c>
      <c r="F17" s="18">
        <v>10</v>
      </c>
      <c r="G17" s="17">
        <v>98</v>
      </c>
      <c r="H17" s="2">
        <v>95.687038161382517</v>
      </c>
      <c r="I17" s="2">
        <v>86.644575334622957</v>
      </c>
    </row>
    <row r="18" spans="1:9" x14ac:dyDescent="0.2">
      <c r="A18" s="16" t="s">
        <v>17</v>
      </c>
      <c r="B18" s="15">
        <v>3</v>
      </c>
      <c r="C18" s="15">
        <v>31</v>
      </c>
      <c r="D18" s="15">
        <v>619</v>
      </c>
      <c r="E18" s="15">
        <v>3</v>
      </c>
      <c r="F18" s="15">
        <v>38</v>
      </c>
      <c r="G18" s="10">
        <v>614</v>
      </c>
      <c r="H18" s="7">
        <v>99.133113690980096</v>
      </c>
      <c r="I18" s="7">
        <v>87.469887235848432</v>
      </c>
    </row>
    <row r="19" spans="1:9" s="6" customFormat="1" x14ac:dyDescent="0.2">
      <c r="A19" s="14" t="s">
        <v>16</v>
      </c>
      <c r="B19" s="13">
        <v>12</v>
      </c>
      <c r="C19" s="13">
        <v>77</v>
      </c>
      <c r="D19" s="13">
        <v>1617</v>
      </c>
      <c r="E19" s="13">
        <v>12</v>
      </c>
      <c r="F19" s="10">
        <v>103</v>
      </c>
      <c r="G19" s="10">
        <v>1598</v>
      </c>
      <c r="H19" s="7">
        <v>102.85453736553831</v>
      </c>
      <c r="I19" s="7">
        <v>88.952062372723233</v>
      </c>
    </row>
    <row r="20" spans="1:9" x14ac:dyDescent="0.2">
      <c r="A20" s="1" t="s">
        <v>15</v>
      </c>
      <c r="B20" s="18">
        <v>1</v>
      </c>
      <c r="C20" s="18">
        <v>19</v>
      </c>
      <c r="D20" s="18">
        <v>337</v>
      </c>
      <c r="E20" s="18">
        <v>1</v>
      </c>
      <c r="F20" s="18">
        <v>27</v>
      </c>
      <c r="G20" s="17">
        <v>330</v>
      </c>
      <c r="H20" s="2">
        <v>96.267609042939441</v>
      </c>
      <c r="I20" s="2">
        <v>83.503292019383025</v>
      </c>
    </row>
    <row r="21" spans="1:9" x14ac:dyDescent="0.2">
      <c r="A21" s="1" t="s">
        <v>14</v>
      </c>
      <c r="B21" s="18">
        <v>1</v>
      </c>
      <c r="C21" s="18">
        <v>6</v>
      </c>
      <c r="D21" s="18">
        <v>111</v>
      </c>
      <c r="E21" s="18">
        <v>1</v>
      </c>
      <c r="F21" s="18">
        <v>8</v>
      </c>
      <c r="G21" s="17">
        <v>112</v>
      </c>
      <c r="H21" s="2">
        <v>98.594975464496912</v>
      </c>
      <c r="I21" s="2">
        <v>89.412328155783655</v>
      </c>
    </row>
    <row r="22" spans="1:9" x14ac:dyDescent="0.2">
      <c r="A22" s="1" t="s">
        <v>13</v>
      </c>
      <c r="B22" s="18">
        <v>1</v>
      </c>
      <c r="C22" s="18">
        <v>5</v>
      </c>
      <c r="D22" s="18">
        <v>122</v>
      </c>
      <c r="E22" s="18">
        <v>1</v>
      </c>
      <c r="F22" s="18">
        <v>5</v>
      </c>
      <c r="G22" s="17">
        <v>125</v>
      </c>
      <c r="H22" s="2">
        <v>84.791454730417087</v>
      </c>
      <c r="I22" s="2">
        <v>94.507767784137371</v>
      </c>
    </row>
    <row r="23" spans="1:9" x14ac:dyDescent="0.2">
      <c r="A23" s="16" t="s">
        <v>12</v>
      </c>
      <c r="B23" s="15">
        <v>3</v>
      </c>
      <c r="C23" s="15">
        <v>30</v>
      </c>
      <c r="D23" s="15">
        <v>570</v>
      </c>
      <c r="E23" s="15">
        <v>3</v>
      </c>
      <c r="F23" s="15">
        <v>40</v>
      </c>
      <c r="G23" s="10">
        <v>567</v>
      </c>
      <c r="H23" s="7">
        <v>95.052696876079068</v>
      </c>
      <c r="I23" s="7">
        <v>87.29077298343006</v>
      </c>
    </row>
    <row r="24" spans="1:9" s="6" customFormat="1" x14ac:dyDescent="0.2">
      <c r="A24" s="1" t="s">
        <v>11</v>
      </c>
      <c r="B24" s="18">
        <v>1</v>
      </c>
      <c r="C24" s="18">
        <v>18</v>
      </c>
      <c r="D24" s="18">
        <v>63</v>
      </c>
      <c r="E24" s="18">
        <v>1</v>
      </c>
      <c r="F24" s="18">
        <v>20</v>
      </c>
      <c r="G24" s="17">
        <v>61</v>
      </c>
      <c r="H24" s="2">
        <v>102.27788979050601</v>
      </c>
      <c r="I24" s="2">
        <v>81.394162783689168</v>
      </c>
    </row>
    <row r="25" spans="1:9" x14ac:dyDescent="0.2">
      <c r="A25" s="1" t="s">
        <v>10</v>
      </c>
      <c r="B25" s="18">
        <v>1</v>
      </c>
      <c r="C25" s="18">
        <v>15</v>
      </c>
      <c r="D25" s="18">
        <v>61</v>
      </c>
      <c r="E25" s="18">
        <v>1</v>
      </c>
      <c r="F25" s="18">
        <v>19</v>
      </c>
      <c r="G25" s="17">
        <v>58</v>
      </c>
      <c r="H25" s="2">
        <v>98.17146987081037</v>
      </c>
      <c r="I25" s="2">
        <v>78.563675322112275</v>
      </c>
    </row>
    <row r="26" spans="1:9" x14ac:dyDescent="0.2">
      <c r="A26" s="1" t="s">
        <v>9</v>
      </c>
      <c r="B26" s="18">
        <v>1</v>
      </c>
      <c r="C26" s="18">
        <v>19</v>
      </c>
      <c r="D26" s="18">
        <v>208</v>
      </c>
      <c r="E26" s="18">
        <v>1</v>
      </c>
      <c r="F26" s="18">
        <v>26</v>
      </c>
      <c r="G26" s="17">
        <v>202</v>
      </c>
      <c r="H26" s="2">
        <v>106.56125245731471</v>
      </c>
      <c r="I26" s="2">
        <v>82.203586019804959</v>
      </c>
    </row>
    <row r="27" spans="1:9" x14ac:dyDescent="0.2">
      <c r="A27" s="16" t="s">
        <v>8</v>
      </c>
      <c r="B27" s="15">
        <v>3</v>
      </c>
      <c r="C27" s="15">
        <v>52</v>
      </c>
      <c r="D27" s="15">
        <v>332</v>
      </c>
      <c r="E27" s="15">
        <v>3</v>
      </c>
      <c r="F27" s="15">
        <v>65</v>
      </c>
      <c r="G27" s="10">
        <v>321</v>
      </c>
      <c r="H27" s="7">
        <v>102.34778487302454</v>
      </c>
      <c r="I27" s="7">
        <v>81.128866496648669</v>
      </c>
    </row>
    <row r="28" spans="1:9" s="6" customFormat="1" x14ac:dyDescent="0.2">
      <c r="A28" s="1" t="s">
        <v>7</v>
      </c>
      <c r="B28" s="18">
        <v>1</v>
      </c>
      <c r="C28" s="18">
        <v>17</v>
      </c>
      <c r="D28" s="18">
        <v>101</v>
      </c>
      <c r="E28" s="18">
        <v>1</v>
      </c>
      <c r="F28" s="18">
        <v>21</v>
      </c>
      <c r="G28" s="17">
        <v>97</v>
      </c>
      <c r="H28" s="2">
        <v>103.15871082709683</v>
      </c>
      <c r="I28" s="2">
        <v>82.728770405870904</v>
      </c>
    </row>
    <row r="29" spans="1:9" x14ac:dyDescent="0.2">
      <c r="A29" s="1" t="s">
        <v>6</v>
      </c>
      <c r="B29" s="18">
        <v>1</v>
      </c>
      <c r="C29" s="18">
        <v>16</v>
      </c>
      <c r="D29" s="18">
        <v>58</v>
      </c>
      <c r="E29" s="18">
        <v>1</v>
      </c>
      <c r="F29" s="18">
        <v>20</v>
      </c>
      <c r="G29" s="17">
        <v>54</v>
      </c>
      <c r="H29" s="2">
        <v>97.859846154959442</v>
      </c>
      <c r="I29" s="2">
        <v>71.139314797153546</v>
      </c>
    </row>
    <row r="30" spans="1:9" x14ac:dyDescent="0.2">
      <c r="A30" s="1" t="s">
        <v>5</v>
      </c>
      <c r="B30" s="18">
        <v>2</v>
      </c>
      <c r="C30" s="18">
        <v>6</v>
      </c>
      <c r="D30" s="18">
        <v>52</v>
      </c>
      <c r="E30" s="18">
        <v>2</v>
      </c>
      <c r="F30" s="18">
        <v>8</v>
      </c>
      <c r="G30" s="17">
        <v>50</v>
      </c>
      <c r="H30" s="2">
        <v>102.49725247115499</v>
      </c>
      <c r="I30" s="2">
        <v>86.229686259765217</v>
      </c>
    </row>
    <row r="31" spans="1:9" x14ac:dyDescent="0.2">
      <c r="A31" s="16" t="s">
        <v>4</v>
      </c>
      <c r="B31" s="15">
        <v>4</v>
      </c>
      <c r="C31" s="15">
        <v>39</v>
      </c>
      <c r="D31" s="15">
        <v>211</v>
      </c>
      <c r="E31" s="15">
        <v>4</v>
      </c>
      <c r="F31" s="15">
        <v>49</v>
      </c>
      <c r="G31" s="10">
        <v>201</v>
      </c>
      <c r="H31" s="7">
        <v>101.36558053561448</v>
      </c>
      <c r="I31" s="7">
        <v>80.463501357658231</v>
      </c>
    </row>
    <row r="32" spans="1:9" s="6" customFormat="1" x14ac:dyDescent="0.2">
      <c r="A32" s="14" t="s">
        <v>3</v>
      </c>
      <c r="B32" s="13">
        <v>10</v>
      </c>
      <c r="C32" s="13">
        <v>121</v>
      </c>
      <c r="D32" s="13">
        <v>1113</v>
      </c>
      <c r="E32" s="13">
        <v>10</v>
      </c>
      <c r="F32" s="10">
        <v>154</v>
      </c>
      <c r="G32" s="10">
        <v>1089</v>
      </c>
      <c r="H32" s="7">
        <v>100.13097630540821</v>
      </c>
      <c r="I32" s="7">
        <v>83.331027788035783</v>
      </c>
    </row>
    <row r="33" spans="1:9" x14ac:dyDescent="0.2">
      <c r="A33" s="12" t="s">
        <v>2</v>
      </c>
      <c r="B33" s="11">
        <v>23</v>
      </c>
      <c r="C33" s="11">
        <v>229</v>
      </c>
      <c r="D33" s="11">
        <v>2883</v>
      </c>
      <c r="E33" s="11">
        <v>24</v>
      </c>
      <c r="F33" s="11">
        <v>304</v>
      </c>
      <c r="G33" s="10">
        <v>2826</v>
      </c>
      <c r="H33" s="7">
        <v>104.72492755294196</v>
      </c>
      <c r="I33" s="7">
        <v>85.05887475043221</v>
      </c>
    </row>
    <row r="34" spans="1:9" s="6" customFormat="1" x14ac:dyDescent="0.2">
      <c r="A34" s="1" t="s">
        <v>1</v>
      </c>
      <c r="B34" s="9"/>
      <c r="C34" s="9"/>
      <c r="D34" s="9"/>
      <c r="E34" s="9"/>
      <c r="F34" s="9"/>
      <c r="G34" s="8"/>
      <c r="H34" s="2"/>
      <c r="I34" s="7"/>
    </row>
    <row r="35" spans="1:9" x14ac:dyDescent="0.2">
      <c r="A35" s="5" t="s">
        <v>0</v>
      </c>
      <c r="B35" s="4">
        <v>22</v>
      </c>
      <c r="C35" s="4">
        <v>229</v>
      </c>
      <c r="D35" s="4">
        <v>2883</v>
      </c>
      <c r="E35" s="4">
        <v>23</v>
      </c>
      <c r="F35" s="4">
        <v>304</v>
      </c>
      <c r="G35" s="3">
        <v>2826</v>
      </c>
      <c r="H35" s="2">
        <v>106.39726732982049</v>
      </c>
      <c r="I35" s="2">
        <v>85.05887475043221</v>
      </c>
    </row>
  </sheetData>
  <mergeCells count="4">
    <mergeCell ref="A2:A3"/>
    <mergeCell ref="B3:D3"/>
    <mergeCell ref="E3:G3"/>
    <mergeCell ref="H2:I2"/>
  </mergeCells>
  <pageMargins left="0.74803149606299213" right="0.74803149606299213" top="0.6692913385826772" bottom="1.4173228346456694" header="0.51181102362204722" footer="1.1023622047244095"/>
  <pageSetup paperSize="9" orientation="portrait" r:id="rId1"/>
  <headerFooter alignWithMargins="0">
    <oddFooter xml:space="preserve">&amp;R&amp;"Arial CE,Félkövér"&amp;8ÖSSZEFOGLALÓ ADATOK  |&amp;9 21&amp;"Arial CE,Normál"&amp;10  </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FB4605-CAFE-48A8-9079-225ECD515B50}">
  <dimension ref="A1:I37"/>
  <sheetViews>
    <sheetView workbookViewId="0"/>
  </sheetViews>
  <sheetFormatPr defaultRowHeight="11.25" x14ac:dyDescent="0.2"/>
  <cols>
    <col min="1" max="1" width="22.85546875" style="1" customWidth="1"/>
    <col min="2" max="9" width="8.85546875" style="1" customWidth="1"/>
    <col min="10" max="16384" width="9.140625" style="1"/>
  </cols>
  <sheetData>
    <row r="1" spans="1:9" ht="12" thickBot="1" x14ac:dyDescent="0.25">
      <c r="A1" s="60" t="s">
        <v>100</v>
      </c>
    </row>
    <row r="2" spans="1:9" ht="12" customHeight="1" x14ac:dyDescent="0.2">
      <c r="A2" s="442" t="s">
        <v>39</v>
      </c>
      <c r="B2" s="458" t="s">
        <v>99</v>
      </c>
      <c r="C2" s="477"/>
      <c r="D2" s="477"/>
      <c r="E2" s="478"/>
      <c r="F2" s="458" t="s">
        <v>98</v>
      </c>
      <c r="G2" s="477"/>
      <c r="H2" s="477"/>
      <c r="I2" s="477"/>
    </row>
    <row r="3" spans="1:9" ht="12" customHeight="1" x14ac:dyDescent="0.2">
      <c r="A3" s="449"/>
      <c r="B3" s="260">
        <v>2001</v>
      </c>
      <c r="C3" s="260">
        <v>2009</v>
      </c>
      <c r="D3" s="260">
        <v>2010</v>
      </c>
      <c r="E3" s="260">
        <v>2011</v>
      </c>
      <c r="F3" s="260">
        <v>2001</v>
      </c>
      <c r="G3" s="88">
        <v>2009</v>
      </c>
      <c r="H3" s="88">
        <v>2010</v>
      </c>
      <c r="I3" s="88">
        <v>2011</v>
      </c>
    </row>
    <row r="4" spans="1:9" s="241" customFormat="1" x14ac:dyDescent="0.2">
      <c r="A4" s="1" t="s">
        <v>32</v>
      </c>
      <c r="B4" s="259">
        <v>50994</v>
      </c>
      <c r="C4" s="242">
        <v>57090</v>
      </c>
      <c r="D4" s="242">
        <v>59691</v>
      </c>
      <c r="E4" s="258">
        <v>60627</v>
      </c>
      <c r="F4" s="257">
        <v>28.4</v>
      </c>
      <c r="G4" s="256">
        <v>30.2</v>
      </c>
      <c r="H4" s="256">
        <v>31.4</v>
      </c>
      <c r="I4" s="256">
        <v>32</v>
      </c>
    </row>
    <row r="5" spans="1:9" s="241" customFormat="1" x14ac:dyDescent="0.2">
      <c r="A5" s="62" t="s">
        <v>31</v>
      </c>
      <c r="B5" s="253">
        <v>36622</v>
      </c>
      <c r="C5" s="3">
        <v>46040</v>
      </c>
      <c r="D5" s="3">
        <v>48513</v>
      </c>
      <c r="E5" s="252">
        <v>49964</v>
      </c>
      <c r="F5" s="251">
        <v>35.9</v>
      </c>
      <c r="G5" s="250">
        <v>36.1</v>
      </c>
      <c r="H5" s="250">
        <v>37.200000000000003</v>
      </c>
      <c r="I5" s="250">
        <v>37.799999999999997</v>
      </c>
    </row>
    <row r="6" spans="1:9" x14ac:dyDescent="0.2">
      <c r="A6" s="65" t="s">
        <v>29</v>
      </c>
      <c r="B6" s="254">
        <v>87616</v>
      </c>
      <c r="C6" s="10">
        <v>103130</v>
      </c>
      <c r="D6" s="10">
        <v>108204</v>
      </c>
      <c r="E6" s="248">
        <v>110591</v>
      </c>
      <c r="F6" s="247">
        <v>31.2</v>
      </c>
      <c r="G6" s="249">
        <v>32.700000000000003</v>
      </c>
      <c r="H6" s="249">
        <v>33.799999999999997</v>
      </c>
      <c r="I6" s="249">
        <v>34.4</v>
      </c>
    </row>
    <row r="7" spans="1:9" x14ac:dyDescent="0.2">
      <c r="A7" s="62" t="s">
        <v>28</v>
      </c>
      <c r="B7" s="253">
        <v>16406</v>
      </c>
      <c r="C7" s="3">
        <v>15646</v>
      </c>
      <c r="D7" s="3">
        <v>16037</v>
      </c>
      <c r="E7" s="252">
        <v>16168</v>
      </c>
      <c r="F7" s="251">
        <v>34.299999999999997</v>
      </c>
      <c r="G7" s="250">
        <v>33.200000000000003</v>
      </c>
      <c r="H7" s="250">
        <v>34.1</v>
      </c>
      <c r="I7" s="250">
        <v>34.6</v>
      </c>
    </row>
    <row r="8" spans="1:9" x14ac:dyDescent="0.2">
      <c r="A8" s="62" t="s">
        <v>27</v>
      </c>
      <c r="B8" s="253">
        <v>11602</v>
      </c>
      <c r="C8" s="3">
        <v>11720</v>
      </c>
      <c r="D8" s="3">
        <v>12020</v>
      </c>
      <c r="E8" s="252">
        <v>12121</v>
      </c>
      <c r="F8" s="251">
        <v>35.200000000000003</v>
      </c>
      <c r="G8" s="250">
        <v>32.700000000000003</v>
      </c>
      <c r="H8" s="250">
        <v>34.299999999999997</v>
      </c>
      <c r="I8" s="250">
        <v>34.5</v>
      </c>
    </row>
    <row r="9" spans="1:9" x14ac:dyDescent="0.2">
      <c r="A9" s="62" t="s">
        <v>26</v>
      </c>
      <c r="B9" s="253">
        <v>13680</v>
      </c>
      <c r="C9" s="3">
        <v>12914</v>
      </c>
      <c r="D9" s="3">
        <v>12882</v>
      </c>
      <c r="E9" s="252">
        <v>13011</v>
      </c>
      <c r="F9" s="251">
        <v>33.1</v>
      </c>
      <c r="G9" s="250">
        <v>31.1</v>
      </c>
      <c r="H9" s="250">
        <v>32</v>
      </c>
      <c r="I9" s="250">
        <v>32.6</v>
      </c>
    </row>
    <row r="10" spans="1:9" x14ac:dyDescent="0.2">
      <c r="A10" s="66" t="s">
        <v>25</v>
      </c>
      <c r="B10" s="255">
        <v>41688</v>
      </c>
      <c r="C10" s="10">
        <v>40280</v>
      </c>
      <c r="D10" s="10">
        <v>40939</v>
      </c>
      <c r="E10" s="248">
        <v>41300</v>
      </c>
      <c r="F10" s="247">
        <v>34.1</v>
      </c>
      <c r="G10" s="249">
        <v>32.299999999999997</v>
      </c>
      <c r="H10" s="249">
        <v>33.5</v>
      </c>
      <c r="I10" s="249">
        <v>33.9</v>
      </c>
    </row>
    <row r="11" spans="1:9" x14ac:dyDescent="0.2">
      <c r="A11" s="62" t="s">
        <v>24</v>
      </c>
      <c r="B11" s="253">
        <v>16171</v>
      </c>
      <c r="C11" s="3">
        <v>17166</v>
      </c>
      <c r="D11" s="3">
        <v>17264</v>
      </c>
      <c r="E11" s="252">
        <v>17363</v>
      </c>
      <c r="F11" s="251">
        <v>32.4</v>
      </c>
      <c r="G11" s="250">
        <v>32.9</v>
      </c>
      <c r="H11" s="250">
        <v>33.9</v>
      </c>
      <c r="I11" s="250">
        <v>34.4</v>
      </c>
    </row>
    <row r="12" spans="1:9" x14ac:dyDescent="0.2">
      <c r="A12" s="62" t="s">
        <v>23</v>
      </c>
      <c r="B12" s="253">
        <v>9599</v>
      </c>
      <c r="C12" s="3">
        <v>8989</v>
      </c>
      <c r="D12" s="3">
        <v>8991</v>
      </c>
      <c r="E12" s="252">
        <v>8889</v>
      </c>
      <c r="F12" s="251">
        <v>32.700000000000003</v>
      </c>
      <c r="G12" s="250">
        <v>29.8</v>
      </c>
      <c r="H12" s="250">
        <v>30.7</v>
      </c>
      <c r="I12" s="250">
        <v>31.3</v>
      </c>
    </row>
    <row r="13" spans="1:9" x14ac:dyDescent="0.2">
      <c r="A13" s="62" t="s">
        <v>22</v>
      </c>
      <c r="B13" s="253">
        <v>10013</v>
      </c>
      <c r="C13" s="3">
        <v>9503</v>
      </c>
      <c r="D13" s="3">
        <v>9725</v>
      </c>
      <c r="E13" s="252">
        <v>9753</v>
      </c>
      <c r="F13" s="251">
        <v>30.5</v>
      </c>
      <c r="G13" s="250">
        <v>28.4</v>
      </c>
      <c r="H13" s="250">
        <v>29.8</v>
      </c>
      <c r="I13" s="250">
        <v>30.1</v>
      </c>
    </row>
    <row r="14" spans="1:9" x14ac:dyDescent="0.2">
      <c r="A14" s="66" t="s">
        <v>21</v>
      </c>
      <c r="B14" s="254">
        <v>35783</v>
      </c>
      <c r="C14" s="10">
        <v>35658</v>
      </c>
      <c r="D14" s="10">
        <v>35980</v>
      </c>
      <c r="E14" s="248">
        <v>36005</v>
      </c>
      <c r="F14" s="247">
        <v>31.9</v>
      </c>
      <c r="G14" s="249">
        <v>30.8</v>
      </c>
      <c r="H14" s="249">
        <v>31.9</v>
      </c>
      <c r="I14" s="249">
        <v>32.299999999999997</v>
      </c>
    </row>
    <row r="15" spans="1:9" x14ac:dyDescent="0.2">
      <c r="A15" s="62" t="s">
        <v>20</v>
      </c>
      <c r="B15" s="253">
        <v>13672</v>
      </c>
      <c r="C15" s="3">
        <v>13573</v>
      </c>
      <c r="D15" s="3">
        <v>13706</v>
      </c>
      <c r="E15" s="252">
        <v>13779</v>
      </c>
      <c r="F15" s="251">
        <v>32.200000000000003</v>
      </c>
      <c r="G15" s="250">
        <v>31.4</v>
      </c>
      <c r="H15" s="250">
        <v>33.299999999999997</v>
      </c>
      <c r="I15" s="250">
        <v>33.1</v>
      </c>
    </row>
    <row r="16" spans="1:9" x14ac:dyDescent="0.2">
      <c r="A16" s="62" t="s">
        <v>19</v>
      </c>
      <c r="B16" s="253">
        <v>12653</v>
      </c>
      <c r="C16" s="3">
        <v>11871</v>
      </c>
      <c r="D16" s="3">
        <v>12022</v>
      </c>
      <c r="E16" s="252">
        <v>11789</v>
      </c>
      <c r="F16" s="251">
        <v>34.4</v>
      </c>
      <c r="G16" s="250">
        <v>31.7</v>
      </c>
      <c r="H16" s="250">
        <v>32.700000000000003</v>
      </c>
      <c r="I16" s="250">
        <v>32.299999999999997</v>
      </c>
    </row>
    <row r="17" spans="1:9" x14ac:dyDescent="0.2">
      <c r="A17" s="62" t="s">
        <v>18</v>
      </c>
      <c r="B17" s="253">
        <v>10132</v>
      </c>
      <c r="C17" s="3">
        <v>8960</v>
      </c>
      <c r="D17" s="3">
        <v>8919</v>
      </c>
      <c r="E17" s="252">
        <v>8974</v>
      </c>
      <c r="F17" s="251">
        <v>35.200000000000003</v>
      </c>
      <c r="G17" s="250">
        <v>31.7</v>
      </c>
      <c r="H17" s="250">
        <v>32.5</v>
      </c>
      <c r="I17" s="250">
        <v>32.9</v>
      </c>
    </row>
    <row r="18" spans="1:9" x14ac:dyDescent="0.2">
      <c r="A18" s="66" t="s">
        <v>17</v>
      </c>
      <c r="B18" s="254">
        <v>36457</v>
      </c>
      <c r="C18" s="10">
        <v>34404</v>
      </c>
      <c r="D18" s="10">
        <v>34647</v>
      </c>
      <c r="E18" s="248">
        <v>34542</v>
      </c>
      <c r="F18" s="247">
        <v>33.700000000000003</v>
      </c>
      <c r="G18" s="249">
        <v>31.6</v>
      </c>
      <c r="H18" s="249">
        <v>32.9</v>
      </c>
      <c r="I18" s="249">
        <v>32.799999999999997</v>
      </c>
    </row>
    <row r="19" spans="1:9" x14ac:dyDescent="0.2">
      <c r="A19" s="65" t="s">
        <v>16</v>
      </c>
      <c r="B19" s="31">
        <v>113928</v>
      </c>
      <c r="C19" s="10">
        <v>110342</v>
      </c>
      <c r="D19" s="10">
        <v>111566</v>
      </c>
      <c r="E19" s="248">
        <v>111847</v>
      </c>
      <c r="F19" s="247">
        <v>33.299999999999997</v>
      </c>
      <c r="G19" s="249">
        <v>31.6</v>
      </c>
      <c r="H19" s="249">
        <v>32.799999999999997</v>
      </c>
      <c r="I19" s="249">
        <v>33</v>
      </c>
    </row>
    <row r="20" spans="1:9" x14ac:dyDescent="0.2">
      <c r="A20" s="62" t="s">
        <v>15</v>
      </c>
      <c r="B20" s="253">
        <v>26444</v>
      </c>
      <c r="C20" s="3">
        <v>27087</v>
      </c>
      <c r="D20" s="3">
        <v>27059</v>
      </c>
      <c r="E20" s="252">
        <v>27418</v>
      </c>
      <c r="F20" s="251">
        <v>35.4</v>
      </c>
      <c r="G20" s="250">
        <v>34.9</v>
      </c>
      <c r="H20" s="250">
        <v>35.9</v>
      </c>
      <c r="I20" s="250">
        <v>36.5</v>
      </c>
    </row>
    <row r="21" spans="1:9" x14ac:dyDescent="0.2">
      <c r="A21" s="62" t="s">
        <v>14</v>
      </c>
      <c r="B21" s="253">
        <v>11368</v>
      </c>
      <c r="C21" s="3">
        <v>11350</v>
      </c>
      <c r="D21" s="3">
        <v>11511</v>
      </c>
      <c r="E21" s="252">
        <v>11522</v>
      </c>
      <c r="F21" s="251">
        <v>33.700000000000003</v>
      </c>
      <c r="G21" s="250">
        <v>32.299999999999997</v>
      </c>
      <c r="H21" s="250">
        <v>33.9</v>
      </c>
      <c r="I21" s="250">
        <v>34.299999999999997</v>
      </c>
    </row>
    <row r="22" spans="1:9" x14ac:dyDescent="0.2">
      <c r="A22" s="62" t="s">
        <v>13</v>
      </c>
      <c r="B22" s="253">
        <v>8027</v>
      </c>
      <c r="C22" s="3">
        <v>7527</v>
      </c>
      <c r="D22" s="3">
        <v>7411</v>
      </c>
      <c r="E22" s="252">
        <v>7604</v>
      </c>
      <c r="F22" s="251">
        <v>32.9</v>
      </c>
      <c r="G22" s="250">
        <v>32.700000000000003</v>
      </c>
      <c r="H22" s="250">
        <v>33</v>
      </c>
      <c r="I22" s="250">
        <v>33.1</v>
      </c>
    </row>
    <row r="23" spans="1:9" x14ac:dyDescent="0.2">
      <c r="A23" s="66" t="s">
        <v>12</v>
      </c>
      <c r="B23" s="31">
        <v>45839</v>
      </c>
      <c r="C23" s="10">
        <v>45964</v>
      </c>
      <c r="D23" s="10">
        <v>45981</v>
      </c>
      <c r="E23" s="248">
        <v>46544</v>
      </c>
      <c r="F23" s="247">
        <v>34.6</v>
      </c>
      <c r="G23" s="249">
        <v>33.799999999999997</v>
      </c>
      <c r="H23" s="249">
        <v>34.9</v>
      </c>
      <c r="I23" s="249">
        <v>35.4</v>
      </c>
    </row>
    <row r="24" spans="1:9" x14ac:dyDescent="0.2">
      <c r="A24" s="62" t="s">
        <v>11</v>
      </c>
      <c r="B24" s="253">
        <v>20843</v>
      </c>
      <c r="C24" s="3">
        <v>20283</v>
      </c>
      <c r="D24" s="3">
        <v>20631</v>
      </c>
      <c r="E24" s="252">
        <v>21841</v>
      </c>
      <c r="F24" s="251">
        <v>38.6</v>
      </c>
      <c r="G24" s="250">
        <v>35.5</v>
      </c>
      <c r="H24" s="250">
        <v>36.299999999999997</v>
      </c>
      <c r="I24" s="250">
        <v>36.6</v>
      </c>
    </row>
    <row r="25" spans="1:9" x14ac:dyDescent="0.2">
      <c r="A25" s="62" t="s">
        <v>10</v>
      </c>
      <c r="B25" s="253">
        <v>14614</v>
      </c>
      <c r="C25" s="3">
        <v>14124</v>
      </c>
      <c r="D25" s="3">
        <v>14302</v>
      </c>
      <c r="E25" s="252">
        <v>14406</v>
      </c>
      <c r="F25" s="251">
        <v>34.700000000000003</v>
      </c>
      <c r="G25" s="250">
        <v>33.799999999999997</v>
      </c>
      <c r="H25" s="250">
        <v>35</v>
      </c>
      <c r="I25" s="250">
        <v>34.9</v>
      </c>
    </row>
    <row r="26" spans="1:9" x14ac:dyDescent="0.2">
      <c r="A26" s="62" t="s">
        <v>9</v>
      </c>
      <c r="B26" s="253">
        <v>22360</v>
      </c>
      <c r="C26" s="3">
        <v>22557</v>
      </c>
      <c r="D26" s="3">
        <v>22754</v>
      </c>
      <c r="E26" s="252">
        <v>22905</v>
      </c>
      <c r="F26" s="251">
        <v>40.299999999999997</v>
      </c>
      <c r="G26" s="250">
        <v>37.700000000000003</v>
      </c>
      <c r="H26" s="250">
        <v>38.799999999999997</v>
      </c>
      <c r="I26" s="250">
        <v>39.4</v>
      </c>
    </row>
    <row r="27" spans="1:9" x14ac:dyDescent="0.2">
      <c r="A27" s="66" t="s">
        <v>8</v>
      </c>
      <c r="B27" s="31">
        <v>57817</v>
      </c>
      <c r="C27" s="10">
        <v>56964</v>
      </c>
      <c r="D27" s="10">
        <v>57687</v>
      </c>
      <c r="E27" s="248">
        <v>59152</v>
      </c>
      <c r="F27" s="247">
        <v>38.200000000000003</v>
      </c>
      <c r="G27" s="249">
        <v>35.9</v>
      </c>
      <c r="H27" s="249">
        <v>36.9</v>
      </c>
      <c r="I27" s="249">
        <v>37.200000000000003</v>
      </c>
    </row>
    <row r="28" spans="1:9" x14ac:dyDescent="0.2">
      <c r="A28" s="62" t="s">
        <v>7</v>
      </c>
      <c r="B28" s="4">
        <v>19416</v>
      </c>
      <c r="C28" s="3">
        <v>19017</v>
      </c>
      <c r="D28" s="3">
        <v>19083</v>
      </c>
      <c r="E28" s="252">
        <v>19272</v>
      </c>
      <c r="F28" s="251">
        <v>33.1</v>
      </c>
      <c r="G28" s="250">
        <v>32.1</v>
      </c>
      <c r="H28" s="250">
        <v>32.799999999999997</v>
      </c>
      <c r="I28" s="250">
        <v>33.200000000000003</v>
      </c>
    </row>
    <row r="29" spans="1:9" x14ac:dyDescent="0.2">
      <c r="A29" s="62" t="s">
        <v>6</v>
      </c>
      <c r="B29" s="4">
        <v>13780</v>
      </c>
      <c r="C29" s="3">
        <v>12975</v>
      </c>
      <c r="D29" s="3">
        <v>12947</v>
      </c>
      <c r="E29" s="252">
        <v>12824</v>
      </c>
      <c r="F29" s="251">
        <v>33.1</v>
      </c>
      <c r="G29" s="250">
        <v>30.4</v>
      </c>
      <c r="H29" s="250">
        <v>30.6</v>
      </c>
      <c r="I29" s="250">
        <v>30.7</v>
      </c>
    </row>
    <row r="30" spans="1:9" x14ac:dyDescent="0.2">
      <c r="A30" s="62" t="s">
        <v>5</v>
      </c>
      <c r="B30" s="4">
        <v>15405</v>
      </c>
      <c r="C30" s="3">
        <v>14632</v>
      </c>
      <c r="D30" s="3">
        <v>14668</v>
      </c>
      <c r="E30" s="252">
        <v>14640</v>
      </c>
      <c r="F30" s="251">
        <v>33.9</v>
      </c>
      <c r="G30" s="250">
        <v>31.7</v>
      </c>
      <c r="H30" s="250">
        <v>32.5</v>
      </c>
      <c r="I30" s="250">
        <v>32.9</v>
      </c>
    </row>
    <row r="31" spans="1:9" x14ac:dyDescent="0.2">
      <c r="A31" s="66" t="s">
        <v>4</v>
      </c>
      <c r="B31" s="31">
        <v>48601</v>
      </c>
      <c r="C31" s="10">
        <v>46624</v>
      </c>
      <c r="D31" s="10">
        <v>46698</v>
      </c>
      <c r="E31" s="248">
        <v>46736</v>
      </c>
      <c r="F31" s="247">
        <v>33.4</v>
      </c>
      <c r="G31" s="249">
        <v>31.5</v>
      </c>
      <c r="H31" s="249">
        <v>32.1</v>
      </c>
      <c r="I31" s="249">
        <v>32.4</v>
      </c>
    </row>
    <row r="32" spans="1:9" x14ac:dyDescent="0.2">
      <c r="A32" s="65" t="s">
        <v>3</v>
      </c>
      <c r="B32" s="10">
        <v>152257</v>
      </c>
      <c r="C32" s="10">
        <v>149552</v>
      </c>
      <c r="D32" s="10">
        <v>150366</v>
      </c>
      <c r="E32" s="248">
        <v>152432</v>
      </c>
      <c r="F32" s="247">
        <v>35.5</v>
      </c>
      <c r="G32" s="249">
        <v>33.799999999999997</v>
      </c>
      <c r="H32" s="249">
        <v>34.700000000000003</v>
      </c>
      <c r="I32" s="249">
        <v>35.1</v>
      </c>
    </row>
    <row r="33" spans="1:9" x14ac:dyDescent="0.2">
      <c r="A33" s="66" t="s">
        <v>2</v>
      </c>
      <c r="B33" s="10">
        <v>353801</v>
      </c>
      <c r="C33" s="10">
        <v>363024</v>
      </c>
      <c r="D33" s="10">
        <v>370136</v>
      </c>
      <c r="E33" s="248">
        <v>374870</v>
      </c>
      <c r="F33" s="247">
        <v>33.6</v>
      </c>
      <c r="G33" s="7">
        <v>32.799999999999997</v>
      </c>
      <c r="H33" s="7">
        <v>33.9</v>
      </c>
      <c r="I33" s="246">
        <v>34.299999999999997</v>
      </c>
    </row>
    <row r="34" spans="1:9" x14ac:dyDescent="0.2">
      <c r="A34" s="62" t="s">
        <v>1</v>
      </c>
      <c r="E34" s="245"/>
      <c r="G34" s="61"/>
      <c r="H34" s="61"/>
      <c r="I34" s="243"/>
    </row>
    <row r="35" spans="1:9" x14ac:dyDescent="0.2">
      <c r="A35" s="206" t="s">
        <v>0</v>
      </c>
      <c r="B35" s="29">
        <v>302807</v>
      </c>
      <c r="C35" s="29">
        <v>305934</v>
      </c>
      <c r="D35" s="29">
        <v>310445</v>
      </c>
      <c r="E35" s="244">
        <v>314243</v>
      </c>
      <c r="F35" s="61">
        <v>34.700000000000003</v>
      </c>
      <c r="G35" s="61">
        <v>33.299999999999997</v>
      </c>
      <c r="H35" s="61">
        <v>34.4</v>
      </c>
      <c r="I35" s="243">
        <v>34.700000000000003</v>
      </c>
    </row>
    <row r="36" spans="1:9" x14ac:dyDescent="0.2">
      <c r="E36" s="242"/>
    </row>
    <row r="37" spans="1:9" x14ac:dyDescent="0.2">
      <c r="E37" s="29"/>
    </row>
  </sheetData>
  <mergeCells count="3">
    <mergeCell ref="B2:E2"/>
    <mergeCell ref="F2:I2"/>
    <mergeCell ref="A2:A3"/>
  </mergeCells>
  <pageMargins left="0.74803149606299213" right="0.74803149606299213" top="0.6692913385826772" bottom="1.4173228346456694" header="0.51181102362204722" footer="0.51181102362204722"/>
  <pageSetup paperSize="9" orientation="portrait" r:id="rId1"/>
  <headerFooter alignWithMargins="0">
    <oddFooter>&amp;R&amp;D</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F5F96E-B7FA-420C-96ED-E80236B5857B}">
  <dimension ref="A1:I37"/>
  <sheetViews>
    <sheetView workbookViewId="0"/>
  </sheetViews>
  <sheetFormatPr defaultRowHeight="11.25" x14ac:dyDescent="0.2"/>
  <cols>
    <col min="1" max="1" width="22.85546875" style="1" customWidth="1"/>
    <col min="2" max="9" width="8.85546875" style="1" customWidth="1"/>
    <col min="10" max="16384" width="9.140625" style="1"/>
  </cols>
  <sheetData>
    <row r="1" spans="1:9" s="6" customFormat="1" ht="12" thickBot="1" x14ac:dyDescent="0.25">
      <c r="A1" s="60" t="s">
        <v>103</v>
      </c>
    </row>
    <row r="2" spans="1:9" ht="12.75" customHeight="1" x14ac:dyDescent="0.2">
      <c r="A2" s="442" t="s">
        <v>39</v>
      </c>
      <c r="B2" s="479" t="s">
        <v>102</v>
      </c>
      <c r="C2" s="480"/>
      <c r="D2" s="480"/>
      <c r="E2" s="480"/>
      <c r="F2" s="481" t="s">
        <v>101</v>
      </c>
      <c r="G2" s="481"/>
      <c r="H2" s="481"/>
      <c r="I2" s="466"/>
    </row>
    <row r="3" spans="1:9" ht="12.75" customHeight="1" x14ac:dyDescent="0.2">
      <c r="A3" s="449"/>
      <c r="B3" s="260">
        <v>2001</v>
      </c>
      <c r="C3" s="260">
        <v>2009</v>
      </c>
      <c r="D3" s="260">
        <v>2010</v>
      </c>
      <c r="E3" s="260">
        <v>2011</v>
      </c>
      <c r="F3" s="260">
        <v>2001</v>
      </c>
      <c r="G3" s="88">
        <v>2009</v>
      </c>
      <c r="H3" s="88">
        <v>2010</v>
      </c>
      <c r="I3" s="88">
        <v>2011</v>
      </c>
    </row>
    <row r="4" spans="1:9" x14ac:dyDescent="0.2">
      <c r="A4" s="1" t="s">
        <v>32</v>
      </c>
      <c r="B4" s="29">
        <v>5876</v>
      </c>
      <c r="C4" s="29">
        <v>5139</v>
      </c>
      <c r="D4" s="29">
        <v>5090</v>
      </c>
      <c r="E4" s="29">
        <v>5059</v>
      </c>
      <c r="F4" s="61">
        <v>74.099999999999994</v>
      </c>
      <c r="G4" s="61">
        <v>62.7</v>
      </c>
      <c r="H4" s="61">
        <v>62.1</v>
      </c>
      <c r="I4" s="243">
        <v>62.7</v>
      </c>
    </row>
    <row r="5" spans="1:9" x14ac:dyDescent="0.2">
      <c r="A5" s="62" t="s">
        <v>31</v>
      </c>
      <c r="B5" s="4">
        <v>4433</v>
      </c>
      <c r="C5" s="3">
        <v>4383</v>
      </c>
      <c r="D5" s="3">
        <v>4383</v>
      </c>
      <c r="E5" s="3">
        <v>4334</v>
      </c>
      <c r="F5" s="2">
        <v>93.6</v>
      </c>
      <c r="G5" s="2">
        <v>77.400000000000006</v>
      </c>
      <c r="H5" s="2">
        <v>76.599999999999994</v>
      </c>
      <c r="I5" s="262">
        <v>76.400000000000006</v>
      </c>
    </row>
    <row r="6" spans="1:9" x14ac:dyDescent="0.2">
      <c r="A6" s="65" t="s">
        <v>29</v>
      </c>
      <c r="B6" s="31">
        <v>10309</v>
      </c>
      <c r="C6" s="10">
        <v>9522</v>
      </c>
      <c r="D6" s="10">
        <v>9473</v>
      </c>
      <c r="E6" s="10">
        <v>9393</v>
      </c>
      <c r="F6" s="7">
        <v>81.599999999999994</v>
      </c>
      <c r="G6" s="7">
        <v>68.8</v>
      </c>
      <c r="H6" s="7">
        <v>68.099999999999994</v>
      </c>
      <c r="I6" s="246">
        <v>68.400000000000006</v>
      </c>
    </row>
    <row r="7" spans="1:9" x14ac:dyDescent="0.2">
      <c r="A7" s="62" t="s">
        <v>28</v>
      </c>
      <c r="B7" s="4">
        <v>1902</v>
      </c>
      <c r="C7" s="3">
        <v>1632</v>
      </c>
      <c r="D7" s="3">
        <v>1645</v>
      </c>
      <c r="E7" s="3">
        <v>1574</v>
      </c>
      <c r="F7" s="2">
        <v>98.9</v>
      </c>
      <c r="G7" s="2">
        <v>75.900000000000006</v>
      </c>
      <c r="H7" s="2">
        <v>74.3</v>
      </c>
      <c r="I7" s="262">
        <v>73.3</v>
      </c>
    </row>
    <row r="8" spans="1:9" x14ac:dyDescent="0.2">
      <c r="A8" s="62" t="s">
        <v>27</v>
      </c>
      <c r="B8" s="4">
        <v>1428</v>
      </c>
      <c r="C8" s="3">
        <v>1213</v>
      </c>
      <c r="D8" s="3">
        <v>1182</v>
      </c>
      <c r="E8" s="3">
        <v>1194</v>
      </c>
      <c r="F8" s="2">
        <v>96.1</v>
      </c>
      <c r="G8" s="2">
        <v>77</v>
      </c>
      <c r="H8" s="2">
        <v>75.2</v>
      </c>
      <c r="I8" s="262">
        <v>74.599999999999994</v>
      </c>
    </row>
    <row r="9" spans="1:9" x14ac:dyDescent="0.2">
      <c r="A9" s="62" t="s">
        <v>26</v>
      </c>
      <c r="B9" s="4">
        <v>1648</v>
      </c>
      <c r="C9" s="3">
        <v>1314</v>
      </c>
      <c r="D9" s="3">
        <v>1306</v>
      </c>
      <c r="E9" s="3">
        <v>1251</v>
      </c>
      <c r="F9" s="2">
        <v>94.1</v>
      </c>
      <c r="G9" s="2">
        <v>73.8</v>
      </c>
      <c r="H9" s="2">
        <v>72.099999999999994</v>
      </c>
      <c r="I9" s="262">
        <v>71.5</v>
      </c>
    </row>
    <row r="10" spans="1:9" x14ac:dyDescent="0.2">
      <c r="A10" s="66" t="s">
        <v>25</v>
      </c>
      <c r="B10" s="31">
        <v>4978</v>
      </c>
      <c r="C10" s="10">
        <v>4159</v>
      </c>
      <c r="D10" s="10">
        <v>4133</v>
      </c>
      <c r="E10" s="10">
        <v>4019</v>
      </c>
      <c r="F10" s="7">
        <v>96.5</v>
      </c>
      <c r="G10" s="7">
        <v>75.5</v>
      </c>
      <c r="H10" s="7">
        <v>73.8</v>
      </c>
      <c r="I10" s="246">
        <v>73.099999999999994</v>
      </c>
    </row>
    <row r="11" spans="1:9" x14ac:dyDescent="0.2">
      <c r="A11" s="62" t="s">
        <v>24</v>
      </c>
      <c r="B11" s="4">
        <v>1971</v>
      </c>
      <c r="C11" s="3">
        <v>1673</v>
      </c>
      <c r="D11" s="3">
        <v>1663</v>
      </c>
      <c r="E11" s="3">
        <v>1633</v>
      </c>
      <c r="F11" s="2">
        <v>88</v>
      </c>
      <c r="G11" s="2">
        <v>72.2</v>
      </c>
      <c r="H11" s="2">
        <v>70.8</v>
      </c>
      <c r="I11" s="262">
        <v>70.900000000000006</v>
      </c>
    </row>
    <row r="12" spans="1:9" x14ac:dyDescent="0.2">
      <c r="A12" s="62" t="s">
        <v>23</v>
      </c>
      <c r="B12" s="4">
        <v>1235</v>
      </c>
      <c r="C12" s="3">
        <v>998</v>
      </c>
      <c r="D12" s="3">
        <v>979</v>
      </c>
      <c r="E12" s="3">
        <v>982</v>
      </c>
      <c r="F12" s="2">
        <v>91.5</v>
      </c>
      <c r="G12" s="2">
        <v>73.099999999999994</v>
      </c>
      <c r="H12" s="2">
        <v>71.099999999999994</v>
      </c>
      <c r="I12" s="262">
        <v>70.5</v>
      </c>
    </row>
    <row r="13" spans="1:9" x14ac:dyDescent="0.2">
      <c r="A13" s="62" t="s">
        <v>22</v>
      </c>
      <c r="B13" s="4">
        <v>1307</v>
      </c>
      <c r="C13" s="3">
        <v>1151</v>
      </c>
      <c r="D13" s="3">
        <v>1118</v>
      </c>
      <c r="E13" s="3">
        <v>1083</v>
      </c>
      <c r="F13" s="2">
        <v>88.3</v>
      </c>
      <c r="G13" s="2">
        <v>70.5</v>
      </c>
      <c r="H13" s="2">
        <v>68.5</v>
      </c>
      <c r="I13" s="262">
        <v>67.7</v>
      </c>
    </row>
    <row r="14" spans="1:9" s="6" customFormat="1" x14ac:dyDescent="0.2">
      <c r="A14" s="66" t="s">
        <v>21</v>
      </c>
      <c r="B14" s="31">
        <v>4513</v>
      </c>
      <c r="C14" s="10">
        <v>3822</v>
      </c>
      <c r="D14" s="10">
        <v>3760</v>
      </c>
      <c r="E14" s="10">
        <v>3698</v>
      </c>
      <c r="F14" s="7">
        <v>89</v>
      </c>
      <c r="G14" s="7">
        <v>71.900000000000006</v>
      </c>
      <c r="H14" s="7">
        <v>70.2</v>
      </c>
      <c r="I14" s="246">
        <v>69.900000000000006</v>
      </c>
    </row>
    <row r="15" spans="1:9" x14ac:dyDescent="0.2">
      <c r="A15" s="62" t="s">
        <v>20</v>
      </c>
      <c r="B15" s="4">
        <v>1636</v>
      </c>
      <c r="C15" s="3">
        <v>1355</v>
      </c>
      <c r="D15" s="3">
        <v>1355</v>
      </c>
      <c r="E15" s="3">
        <v>1316</v>
      </c>
      <c r="F15" s="2">
        <v>91.6</v>
      </c>
      <c r="G15" s="2">
        <v>74</v>
      </c>
      <c r="H15" s="2">
        <v>72.2</v>
      </c>
      <c r="I15" s="262">
        <v>71.5</v>
      </c>
    </row>
    <row r="16" spans="1:9" x14ac:dyDescent="0.2">
      <c r="A16" s="62" t="s">
        <v>19</v>
      </c>
      <c r="B16" s="4">
        <v>1594</v>
      </c>
      <c r="C16" s="3">
        <v>1293</v>
      </c>
      <c r="D16" s="3">
        <v>1256</v>
      </c>
      <c r="E16" s="3">
        <v>1252</v>
      </c>
      <c r="F16" s="2">
        <v>94.3</v>
      </c>
      <c r="G16" s="2">
        <v>80.5</v>
      </c>
      <c r="H16" s="2">
        <v>78.400000000000006</v>
      </c>
      <c r="I16" s="262">
        <v>77.8</v>
      </c>
    </row>
    <row r="17" spans="1:9" x14ac:dyDescent="0.2">
      <c r="A17" s="62" t="s">
        <v>18</v>
      </c>
      <c r="B17" s="4">
        <v>1191</v>
      </c>
      <c r="C17" s="3">
        <v>968</v>
      </c>
      <c r="D17" s="3">
        <v>933</v>
      </c>
      <c r="E17" s="3">
        <v>913</v>
      </c>
      <c r="F17" s="2">
        <v>93.7</v>
      </c>
      <c r="G17" s="2">
        <v>76.3</v>
      </c>
      <c r="H17" s="2">
        <v>74.5</v>
      </c>
      <c r="I17" s="262">
        <v>73.2</v>
      </c>
    </row>
    <row r="18" spans="1:9" x14ac:dyDescent="0.2">
      <c r="A18" s="66" t="s">
        <v>17</v>
      </c>
      <c r="B18" s="31">
        <v>4421</v>
      </c>
      <c r="C18" s="10">
        <v>3616</v>
      </c>
      <c r="D18" s="10">
        <v>3544</v>
      </c>
      <c r="E18" s="10">
        <v>3481</v>
      </c>
      <c r="F18" s="7">
        <v>93.1</v>
      </c>
      <c r="G18" s="7">
        <v>76.8</v>
      </c>
      <c r="H18" s="7">
        <v>74.900000000000006</v>
      </c>
      <c r="I18" s="246">
        <v>74.099999999999994</v>
      </c>
    </row>
    <row r="19" spans="1:9" x14ac:dyDescent="0.2">
      <c r="A19" s="65" t="s">
        <v>16</v>
      </c>
      <c r="B19" s="31">
        <v>13912</v>
      </c>
      <c r="C19" s="10">
        <v>11597</v>
      </c>
      <c r="D19" s="10">
        <v>11437</v>
      </c>
      <c r="E19" s="10">
        <v>11198</v>
      </c>
      <c r="F19" s="261">
        <v>92.9</v>
      </c>
      <c r="G19" s="7">
        <v>74.7</v>
      </c>
      <c r="H19" s="7">
        <v>73</v>
      </c>
      <c r="I19" s="246">
        <v>72.3</v>
      </c>
    </row>
    <row r="20" spans="1:9" x14ac:dyDescent="0.2">
      <c r="A20" s="62" t="s">
        <v>15</v>
      </c>
      <c r="B20" s="4">
        <v>3706</v>
      </c>
      <c r="C20" s="3">
        <v>3116</v>
      </c>
      <c r="D20" s="3">
        <v>3135</v>
      </c>
      <c r="E20" s="3">
        <v>3042</v>
      </c>
      <c r="F20" s="2">
        <v>104.7</v>
      </c>
      <c r="G20" s="2">
        <v>92.7</v>
      </c>
      <c r="H20" s="2">
        <v>90.5</v>
      </c>
      <c r="I20" s="262">
        <v>88.6</v>
      </c>
    </row>
    <row r="21" spans="1:9" x14ac:dyDescent="0.2">
      <c r="A21" s="62" t="s">
        <v>14</v>
      </c>
      <c r="B21" s="4">
        <v>1447</v>
      </c>
      <c r="C21" s="3">
        <v>1297</v>
      </c>
      <c r="D21" s="3">
        <v>1280</v>
      </c>
      <c r="E21" s="3">
        <v>1245</v>
      </c>
      <c r="F21" s="2">
        <v>91.2</v>
      </c>
      <c r="G21" s="2">
        <v>81.5</v>
      </c>
      <c r="H21" s="2">
        <v>80.099999999999994</v>
      </c>
      <c r="I21" s="262">
        <v>79.099999999999994</v>
      </c>
    </row>
    <row r="22" spans="1:9" x14ac:dyDescent="0.2">
      <c r="A22" s="62" t="s">
        <v>13</v>
      </c>
      <c r="B22" s="4">
        <v>1016</v>
      </c>
      <c r="C22" s="3">
        <v>869</v>
      </c>
      <c r="D22" s="3">
        <v>871</v>
      </c>
      <c r="E22" s="3">
        <v>846</v>
      </c>
      <c r="F22" s="2">
        <v>93.1</v>
      </c>
      <c r="G22" s="2">
        <v>80.099999999999994</v>
      </c>
      <c r="H22" s="2">
        <v>79.7</v>
      </c>
      <c r="I22" s="262">
        <v>78.3</v>
      </c>
    </row>
    <row r="23" spans="1:9" x14ac:dyDescent="0.2">
      <c r="A23" s="66" t="s">
        <v>12</v>
      </c>
      <c r="B23" s="31">
        <v>6169</v>
      </c>
      <c r="C23" s="10">
        <v>5282</v>
      </c>
      <c r="D23" s="10">
        <v>5286</v>
      </c>
      <c r="E23" s="10">
        <v>5133</v>
      </c>
      <c r="F23" s="7">
        <v>99.3</v>
      </c>
      <c r="G23" s="7">
        <v>87.7</v>
      </c>
      <c r="H23" s="7">
        <v>86</v>
      </c>
      <c r="I23" s="246">
        <v>84.5</v>
      </c>
    </row>
    <row r="24" spans="1:9" x14ac:dyDescent="0.2">
      <c r="A24" s="62" t="s">
        <v>11</v>
      </c>
      <c r="B24" s="4">
        <v>2363</v>
      </c>
      <c r="C24" s="3">
        <v>2050</v>
      </c>
      <c r="D24" s="3">
        <v>1973</v>
      </c>
      <c r="E24" s="3">
        <v>1940</v>
      </c>
      <c r="F24" s="2">
        <v>104.4</v>
      </c>
      <c r="G24" s="2">
        <v>88.2</v>
      </c>
      <c r="H24" s="2">
        <v>85.9</v>
      </c>
      <c r="I24" s="262">
        <v>84.6</v>
      </c>
    </row>
    <row r="25" spans="1:9" x14ac:dyDescent="0.2">
      <c r="A25" s="62" t="s">
        <v>10</v>
      </c>
      <c r="B25" s="4">
        <v>1779</v>
      </c>
      <c r="C25" s="3">
        <v>1529</v>
      </c>
      <c r="D25" s="3">
        <v>1530</v>
      </c>
      <c r="E25" s="3">
        <v>1499</v>
      </c>
      <c r="F25" s="2">
        <v>99.9</v>
      </c>
      <c r="G25" s="2">
        <v>84.9</v>
      </c>
      <c r="H25" s="2">
        <v>83.5</v>
      </c>
      <c r="I25" s="262">
        <v>83</v>
      </c>
    </row>
    <row r="26" spans="1:9" x14ac:dyDescent="0.2">
      <c r="A26" s="62" t="s">
        <v>9</v>
      </c>
      <c r="B26" s="4">
        <v>3006</v>
      </c>
      <c r="C26" s="3">
        <v>2713</v>
      </c>
      <c r="D26" s="3">
        <v>2649</v>
      </c>
      <c r="E26" s="3">
        <v>2583</v>
      </c>
      <c r="F26" s="2">
        <v>111.5</v>
      </c>
      <c r="G26" s="2">
        <v>99.6</v>
      </c>
      <c r="H26" s="2">
        <v>97.1</v>
      </c>
      <c r="I26" s="262">
        <v>94.4</v>
      </c>
    </row>
    <row r="27" spans="1:9" s="6" customFormat="1" x14ac:dyDescent="0.2">
      <c r="A27" s="66" t="s">
        <v>8</v>
      </c>
      <c r="B27" s="31">
        <v>7148</v>
      </c>
      <c r="C27" s="10">
        <v>6292</v>
      </c>
      <c r="D27" s="10">
        <v>6152</v>
      </c>
      <c r="E27" s="10">
        <v>6022</v>
      </c>
      <c r="F27" s="7">
        <v>105.9</v>
      </c>
      <c r="G27" s="7">
        <v>91.6</v>
      </c>
      <c r="H27" s="7">
        <v>89.5</v>
      </c>
      <c r="I27" s="246">
        <v>87.8</v>
      </c>
    </row>
    <row r="28" spans="1:9" x14ac:dyDescent="0.2">
      <c r="A28" s="62" t="s">
        <v>7</v>
      </c>
      <c r="B28" s="4">
        <v>2406</v>
      </c>
      <c r="C28" s="3">
        <v>2092</v>
      </c>
      <c r="D28" s="3">
        <v>2094</v>
      </c>
      <c r="E28" s="3">
        <v>2065</v>
      </c>
      <c r="F28" s="2">
        <v>97.8</v>
      </c>
      <c r="G28" s="2">
        <v>78.900000000000006</v>
      </c>
      <c r="H28" s="2">
        <v>77</v>
      </c>
      <c r="I28" s="262">
        <v>75.900000000000006</v>
      </c>
    </row>
    <row r="29" spans="1:9" x14ac:dyDescent="0.2">
      <c r="A29" s="62" t="s">
        <v>6</v>
      </c>
      <c r="B29" s="4">
        <v>1723</v>
      </c>
      <c r="C29" s="3">
        <v>1416</v>
      </c>
      <c r="D29" s="3">
        <v>1389</v>
      </c>
      <c r="E29" s="3">
        <v>1366</v>
      </c>
      <c r="F29" s="2">
        <v>93.4</v>
      </c>
      <c r="G29" s="2">
        <v>76.5</v>
      </c>
      <c r="H29" s="2">
        <v>75.3</v>
      </c>
      <c r="I29" s="262">
        <v>74.400000000000006</v>
      </c>
    </row>
    <row r="30" spans="1:9" x14ac:dyDescent="0.2">
      <c r="A30" s="62" t="s">
        <v>5</v>
      </c>
      <c r="B30" s="4">
        <v>1528</v>
      </c>
      <c r="C30" s="3">
        <v>1262</v>
      </c>
      <c r="D30" s="3">
        <v>1214</v>
      </c>
      <c r="E30" s="3">
        <v>1161</v>
      </c>
      <c r="F30" s="2">
        <v>91</v>
      </c>
      <c r="G30" s="2">
        <v>72.599999999999994</v>
      </c>
      <c r="H30" s="2">
        <v>71.3</v>
      </c>
      <c r="I30" s="262">
        <v>70.5</v>
      </c>
    </row>
    <row r="31" spans="1:9" x14ac:dyDescent="0.2">
      <c r="A31" s="66" t="s">
        <v>4</v>
      </c>
      <c r="B31" s="31">
        <v>5657</v>
      </c>
      <c r="C31" s="10">
        <v>4770</v>
      </c>
      <c r="D31" s="10">
        <v>4697</v>
      </c>
      <c r="E31" s="10">
        <v>4592</v>
      </c>
      <c r="F31" s="7">
        <v>94.4</v>
      </c>
      <c r="G31" s="7">
        <v>76.2</v>
      </c>
      <c r="H31" s="7">
        <v>74.7</v>
      </c>
      <c r="I31" s="246">
        <v>73.8</v>
      </c>
    </row>
    <row r="32" spans="1:9" x14ac:dyDescent="0.2">
      <c r="A32" s="65" t="s">
        <v>3</v>
      </c>
      <c r="B32" s="31">
        <v>18974</v>
      </c>
      <c r="C32" s="10">
        <v>16344</v>
      </c>
      <c r="D32" s="10">
        <v>16135</v>
      </c>
      <c r="E32" s="10">
        <v>15747</v>
      </c>
      <c r="F32" s="261">
        <v>100.1</v>
      </c>
      <c r="G32" s="7">
        <v>85.4</v>
      </c>
      <c r="H32" s="7">
        <v>83.6</v>
      </c>
      <c r="I32" s="246">
        <v>82.2</v>
      </c>
    </row>
    <row r="33" spans="1:9" x14ac:dyDescent="0.2">
      <c r="A33" s="66" t="s">
        <v>2</v>
      </c>
      <c r="B33" s="31">
        <v>43195</v>
      </c>
      <c r="C33" s="10">
        <v>37463</v>
      </c>
      <c r="D33" s="10">
        <v>37045</v>
      </c>
      <c r="E33" s="10">
        <v>36338</v>
      </c>
      <c r="F33" s="7">
        <v>92.8</v>
      </c>
      <c r="G33" s="7">
        <v>77.3</v>
      </c>
      <c r="H33" s="7">
        <v>75.8</v>
      </c>
      <c r="I33" s="246">
        <v>75.099999999999994</v>
      </c>
    </row>
    <row r="34" spans="1:9" x14ac:dyDescent="0.2">
      <c r="A34" s="62" t="s">
        <v>1</v>
      </c>
      <c r="G34" s="61"/>
      <c r="H34" s="61"/>
      <c r="I34" s="243"/>
    </row>
    <row r="35" spans="1:9" x14ac:dyDescent="0.2">
      <c r="A35" s="206" t="s">
        <v>0</v>
      </c>
      <c r="B35" s="29">
        <v>37319</v>
      </c>
      <c r="C35" s="29">
        <v>32324</v>
      </c>
      <c r="D35" s="29">
        <v>31955</v>
      </c>
      <c r="E35" s="29">
        <v>31279</v>
      </c>
      <c r="F35" s="61">
        <v>96.7</v>
      </c>
      <c r="G35" s="61">
        <v>80.3</v>
      </c>
      <c r="H35" s="61">
        <v>78.599999999999994</v>
      </c>
      <c r="I35" s="243">
        <v>77.7</v>
      </c>
    </row>
    <row r="36" spans="1:9" x14ac:dyDescent="0.2">
      <c r="E36" s="29"/>
    </row>
    <row r="37" spans="1:9" x14ac:dyDescent="0.2">
      <c r="E37" s="29"/>
    </row>
  </sheetData>
  <mergeCells count="3">
    <mergeCell ref="A2:A3"/>
    <mergeCell ref="B2:E2"/>
    <mergeCell ref="F2:I2"/>
  </mergeCells>
  <pageMargins left="0.74803149606299213" right="0.74803149606299213" top="0.6692913385826772" bottom="1.4173228346456694" header="0.51181102362204722" footer="0.51181102362204722"/>
  <pageSetup paperSize="9" orientation="portrait" r:id="rId1"/>
  <headerFooter alignWithMargins="0">
    <oddFooter>&amp;R&amp;D</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6533C-A38D-4152-A351-AF66D062864C}">
  <dimension ref="A1:J37"/>
  <sheetViews>
    <sheetView workbookViewId="0"/>
  </sheetViews>
  <sheetFormatPr defaultRowHeight="11.25" x14ac:dyDescent="0.2"/>
  <cols>
    <col min="1" max="1" width="22.85546875" style="1" customWidth="1"/>
    <col min="2" max="16384" width="9.140625" style="1"/>
  </cols>
  <sheetData>
    <row r="1" spans="1:10" ht="12" thickBot="1" x14ac:dyDescent="0.25">
      <c r="A1" s="60" t="s">
        <v>104</v>
      </c>
    </row>
    <row r="2" spans="1:10" ht="12" customHeight="1" x14ac:dyDescent="0.2">
      <c r="A2" s="442" t="s">
        <v>39</v>
      </c>
      <c r="B2" s="479" t="s">
        <v>102</v>
      </c>
      <c r="C2" s="480"/>
      <c r="D2" s="480"/>
      <c r="E2" s="480"/>
      <c r="F2" s="481" t="s">
        <v>101</v>
      </c>
      <c r="G2" s="481"/>
      <c r="H2" s="481"/>
      <c r="I2" s="466"/>
      <c r="J2" s="241"/>
    </row>
    <row r="3" spans="1:10" ht="12" customHeight="1" x14ac:dyDescent="0.2">
      <c r="A3" s="449"/>
      <c r="B3" s="260">
        <v>2001</v>
      </c>
      <c r="C3" s="260">
        <v>2009</v>
      </c>
      <c r="D3" s="260">
        <v>2010</v>
      </c>
      <c r="E3" s="260">
        <v>2011</v>
      </c>
      <c r="F3" s="260">
        <v>2001</v>
      </c>
      <c r="G3" s="88">
        <v>2009</v>
      </c>
      <c r="H3" s="88">
        <v>2010</v>
      </c>
      <c r="I3" s="88">
        <v>2011</v>
      </c>
      <c r="J3" s="241"/>
    </row>
    <row r="4" spans="1:10" x14ac:dyDescent="0.2">
      <c r="A4" s="56" t="s">
        <v>32</v>
      </c>
      <c r="B4" s="19">
        <v>497</v>
      </c>
      <c r="C4" s="242">
        <v>616</v>
      </c>
      <c r="D4" s="242">
        <v>586</v>
      </c>
      <c r="E4" s="242">
        <v>578</v>
      </c>
      <c r="F4" s="20">
        <v>9.6</v>
      </c>
      <c r="G4" s="216">
        <v>9.4</v>
      </c>
      <c r="H4" s="216">
        <v>9.5</v>
      </c>
      <c r="I4" s="216">
        <v>9.6999999999999993</v>
      </c>
    </row>
    <row r="5" spans="1:10" x14ac:dyDescent="0.2">
      <c r="A5" s="62" t="s">
        <v>31</v>
      </c>
      <c r="B5" s="3">
        <v>234</v>
      </c>
      <c r="C5" s="3">
        <v>249</v>
      </c>
      <c r="D5" s="3">
        <v>263</v>
      </c>
      <c r="E5" s="3">
        <v>275</v>
      </c>
      <c r="F5" s="2">
        <v>7.4</v>
      </c>
      <c r="G5" s="64">
        <v>6.9</v>
      </c>
      <c r="H5" s="64">
        <v>6.8</v>
      </c>
      <c r="I5" s="64">
        <v>6.8</v>
      </c>
    </row>
    <row r="6" spans="1:10" x14ac:dyDescent="0.2">
      <c r="A6" s="65" t="s">
        <v>29</v>
      </c>
      <c r="B6" s="10">
        <v>731</v>
      </c>
      <c r="C6" s="10">
        <v>865</v>
      </c>
      <c r="D6" s="10">
        <v>849</v>
      </c>
      <c r="E6" s="10">
        <v>853</v>
      </c>
      <c r="F6" s="7">
        <v>8.8000000000000007</v>
      </c>
      <c r="G6" s="261">
        <v>8.4</v>
      </c>
      <c r="H6" s="261">
        <v>8.4</v>
      </c>
      <c r="I6" s="261">
        <v>8.5</v>
      </c>
    </row>
    <row r="7" spans="1:10" x14ac:dyDescent="0.2">
      <c r="A7" s="62" t="s">
        <v>28</v>
      </c>
      <c r="B7" s="3">
        <v>125</v>
      </c>
      <c r="C7" s="3">
        <v>218</v>
      </c>
      <c r="D7" s="3">
        <v>227</v>
      </c>
      <c r="E7" s="3">
        <v>232</v>
      </c>
      <c r="F7" s="2">
        <v>13.2</v>
      </c>
      <c r="G7" s="64">
        <v>15.6</v>
      </c>
      <c r="H7" s="64">
        <v>15.8</v>
      </c>
      <c r="I7" s="64">
        <v>15.6</v>
      </c>
    </row>
    <row r="8" spans="1:10" x14ac:dyDescent="0.2">
      <c r="A8" s="62" t="s">
        <v>27</v>
      </c>
      <c r="B8" s="3">
        <v>167</v>
      </c>
      <c r="C8" s="3">
        <v>162</v>
      </c>
      <c r="D8" s="3">
        <v>206</v>
      </c>
      <c r="E8" s="3">
        <v>204</v>
      </c>
      <c r="F8" s="2">
        <v>15.2</v>
      </c>
      <c r="G8" s="64">
        <v>17.2</v>
      </c>
      <c r="H8" s="64">
        <v>17.3</v>
      </c>
      <c r="I8" s="64">
        <v>17.100000000000001</v>
      </c>
    </row>
    <row r="9" spans="1:10" x14ac:dyDescent="0.2">
      <c r="A9" s="62" t="s">
        <v>26</v>
      </c>
      <c r="B9" s="3">
        <v>165</v>
      </c>
      <c r="C9" s="3">
        <v>188</v>
      </c>
      <c r="D9" s="3">
        <v>201</v>
      </c>
      <c r="E9" s="3">
        <v>204</v>
      </c>
      <c r="F9" s="2">
        <v>16.5</v>
      </c>
      <c r="G9" s="64">
        <v>17.5</v>
      </c>
      <c r="H9" s="64">
        <v>17.7</v>
      </c>
      <c r="I9" s="64">
        <v>17.8</v>
      </c>
    </row>
    <row r="10" spans="1:10" x14ac:dyDescent="0.2">
      <c r="A10" s="66" t="s">
        <v>25</v>
      </c>
      <c r="B10" s="10">
        <v>457</v>
      </c>
      <c r="C10" s="10">
        <v>568</v>
      </c>
      <c r="D10" s="10">
        <v>634</v>
      </c>
      <c r="E10" s="10">
        <v>640</v>
      </c>
      <c r="F10" s="7">
        <v>14.9</v>
      </c>
      <c r="G10" s="261">
        <v>16.7</v>
      </c>
      <c r="H10" s="261">
        <v>16.8</v>
      </c>
      <c r="I10" s="261">
        <v>16.7</v>
      </c>
    </row>
    <row r="11" spans="1:10" x14ac:dyDescent="0.2">
      <c r="A11" s="62" t="s">
        <v>24</v>
      </c>
      <c r="B11" s="3">
        <v>166</v>
      </c>
      <c r="C11" s="3">
        <v>202</v>
      </c>
      <c r="D11" s="3">
        <v>242</v>
      </c>
      <c r="E11" s="3">
        <v>239</v>
      </c>
      <c r="F11" s="2">
        <v>14.6</v>
      </c>
      <c r="G11" s="64">
        <v>14.6</v>
      </c>
      <c r="H11" s="64">
        <v>15.2</v>
      </c>
      <c r="I11" s="64">
        <v>15.4</v>
      </c>
    </row>
    <row r="12" spans="1:10" x14ac:dyDescent="0.2">
      <c r="A12" s="62" t="s">
        <v>23</v>
      </c>
      <c r="B12" s="3">
        <v>100</v>
      </c>
      <c r="C12" s="3">
        <v>98</v>
      </c>
      <c r="D12" s="3">
        <v>117</v>
      </c>
      <c r="E12" s="3">
        <v>123</v>
      </c>
      <c r="F12" s="2">
        <v>13.6</v>
      </c>
      <c r="G12" s="64">
        <v>13.5</v>
      </c>
      <c r="H12" s="64">
        <v>14.8</v>
      </c>
      <c r="I12" s="64">
        <v>15</v>
      </c>
    </row>
    <row r="13" spans="1:10" x14ac:dyDescent="0.2">
      <c r="A13" s="62" t="s">
        <v>22</v>
      </c>
      <c r="B13" s="3">
        <v>81</v>
      </c>
      <c r="C13" s="3">
        <v>130</v>
      </c>
      <c r="D13" s="3">
        <v>148</v>
      </c>
      <c r="E13" s="3">
        <v>151</v>
      </c>
      <c r="F13" s="2">
        <v>13.2</v>
      </c>
      <c r="G13" s="64">
        <v>14.5</v>
      </c>
      <c r="H13" s="64">
        <v>14.5</v>
      </c>
      <c r="I13" s="64">
        <v>15</v>
      </c>
    </row>
    <row r="14" spans="1:10" x14ac:dyDescent="0.2">
      <c r="A14" s="66" t="s">
        <v>21</v>
      </c>
      <c r="B14" s="10">
        <v>347</v>
      </c>
      <c r="C14" s="10">
        <v>430</v>
      </c>
      <c r="D14" s="10">
        <v>507</v>
      </c>
      <c r="E14" s="10">
        <v>513</v>
      </c>
      <c r="F14" s="7">
        <v>13.9</v>
      </c>
      <c r="G14" s="261">
        <v>14.3</v>
      </c>
      <c r="H14" s="261">
        <v>14.9</v>
      </c>
      <c r="I14" s="261">
        <v>15.2</v>
      </c>
    </row>
    <row r="15" spans="1:10" x14ac:dyDescent="0.2">
      <c r="A15" s="62" t="s">
        <v>20</v>
      </c>
      <c r="B15" s="3">
        <v>151</v>
      </c>
      <c r="C15" s="3">
        <v>190</v>
      </c>
      <c r="D15" s="3">
        <v>190</v>
      </c>
      <c r="E15" s="3">
        <v>197</v>
      </c>
      <c r="F15" s="2">
        <v>13.2</v>
      </c>
      <c r="G15" s="64">
        <v>13.8</v>
      </c>
      <c r="H15" s="64">
        <v>14.9</v>
      </c>
      <c r="I15" s="64">
        <v>14.6</v>
      </c>
    </row>
    <row r="16" spans="1:10" x14ac:dyDescent="0.2">
      <c r="A16" s="62" t="s">
        <v>19</v>
      </c>
      <c r="B16" s="3">
        <v>149</v>
      </c>
      <c r="C16" s="3">
        <v>157</v>
      </c>
      <c r="D16" s="3">
        <v>179</v>
      </c>
      <c r="E16" s="3">
        <v>238</v>
      </c>
      <c r="F16" s="2">
        <v>16.399999999999999</v>
      </c>
      <c r="G16" s="64">
        <v>17.7</v>
      </c>
      <c r="H16" s="64">
        <v>18.600000000000001</v>
      </c>
      <c r="I16" s="64">
        <v>19.399999999999999</v>
      </c>
    </row>
    <row r="17" spans="1:9" x14ac:dyDescent="0.2">
      <c r="A17" s="62" t="s">
        <v>18</v>
      </c>
      <c r="B17" s="3">
        <v>106</v>
      </c>
      <c r="C17" s="3">
        <v>145</v>
      </c>
      <c r="D17" s="3">
        <v>134</v>
      </c>
      <c r="E17" s="3">
        <v>134</v>
      </c>
      <c r="F17" s="2">
        <v>16.899999999999999</v>
      </c>
      <c r="G17" s="64">
        <v>21.3</v>
      </c>
      <c r="H17" s="64">
        <v>19.399999999999999</v>
      </c>
      <c r="I17" s="64">
        <v>18.100000000000001</v>
      </c>
    </row>
    <row r="18" spans="1:9" x14ac:dyDescent="0.2">
      <c r="A18" s="66" t="s">
        <v>17</v>
      </c>
      <c r="B18" s="10">
        <v>406</v>
      </c>
      <c r="C18" s="10">
        <v>492</v>
      </c>
      <c r="D18" s="10">
        <v>503</v>
      </c>
      <c r="E18" s="10">
        <v>569</v>
      </c>
      <c r="F18" s="7">
        <v>15.3</v>
      </c>
      <c r="G18" s="261">
        <v>16.899999999999999</v>
      </c>
      <c r="H18" s="261">
        <v>17.3</v>
      </c>
      <c r="I18" s="261">
        <v>17.100000000000001</v>
      </c>
    </row>
    <row r="19" spans="1:9" s="56" customFormat="1" x14ac:dyDescent="0.2">
      <c r="A19" s="65" t="s">
        <v>16</v>
      </c>
      <c r="B19" s="10">
        <v>1210</v>
      </c>
      <c r="C19" s="10">
        <v>1490</v>
      </c>
      <c r="D19" s="10">
        <v>1644</v>
      </c>
      <c r="E19" s="10">
        <v>1722</v>
      </c>
      <c r="F19" s="7">
        <v>14.7</v>
      </c>
      <c r="G19" s="261">
        <v>16</v>
      </c>
      <c r="H19" s="261">
        <v>16.3</v>
      </c>
      <c r="I19" s="261">
        <v>16.3</v>
      </c>
    </row>
    <row r="20" spans="1:9" x14ac:dyDescent="0.2">
      <c r="A20" s="62" t="s">
        <v>15</v>
      </c>
      <c r="B20" s="3">
        <v>257</v>
      </c>
      <c r="C20" s="3">
        <v>340</v>
      </c>
      <c r="D20" s="3">
        <v>377</v>
      </c>
      <c r="E20" s="3">
        <v>418</v>
      </c>
      <c r="F20" s="2">
        <v>13.8</v>
      </c>
      <c r="G20" s="64">
        <v>15.6</v>
      </c>
      <c r="H20" s="64">
        <v>15.7</v>
      </c>
      <c r="I20" s="64">
        <v>16</v>
      </c>
    </row>
    <row r="21" spans="1:9" x14ac:dyDescent="0.2">
      <c r="A21" s="62" t="s">
        <v>14</v>
      </c>
      <c r="B21" s="3">
        <v>120</v>
      </c>
      <c r="C21" s="3">
        <v>197</v>
      </c>
      <c r="D21" s="3">
        <v>200</v>
      </c>
      <c r="E21" s="3">
        <v>195</v>
      </c>
      <c r="F21" s="2">
        <v>15.1</v>
      </c>
      <c r="G21" s="64">
        <v>17.5</v>
      </c>
      <c r="H21" s="64">
        <v>17</v>
      </c>
      <c r="I21" s="64">
        <v>16.5</v>
      </c>
    </row>
    <row r="22" spans="1:9" x14ac:dyDescent="0.2">
      <c r="A22" s="62" t="s">
        <v>13</v>
      </c>
      <c r="B22" s="3">
        <v>59</v>
      </c>
      <c r="C22" s="3">
        <v>94</v>
      </c>
      <c r="D22" s="3">
        <v>101</v>
      </c>
      <c r="E22" s="3">
        <v>105</v>
      </c>
      <c r="F22" s="2">
        <v>9.5</v>
      </c>
      <c r="G22" s="64">
        <v>11.9</v>
      </c>
      <c r="H22" s="64">
        <v>12.4</v>
      </c>
      <c r="I22" s="64">
        <v>12.4</v>
      </c>
    </row>
    <row r="23" spans="1:9" x14ac:dyDescent="0.2">
      <c r="A23" s="66" t="s">
        <v>12</v>
      </c>
      <c r="B23" s="10">
        <v>436</v>
      </c>
      <c r="C23" s="10">
        <v>631</v>
      </c>
      <c r="D23" s="10">
        <v>678</v>
      </c>
      <c r="E23" s="10">
        <v>718</v>
      </c>
      <c r="F23" s="7">
        <v>13.4</v>
      </c>
      <c r="G23" s="261">
        <v>15.4</v>
      </c>
      <c r="H23" s="261">
        <v>15.5</v>
      </c>
      <c r="I23" s="261">
        <v>15.5</v>
      </c>
    </row>
    <row r="24" spans="1:9" x14ac:dyDescent="0.2">
      <c r="A24" s="62" t="s">
        <v>11</v>
      </c>
      <c r="B24" s="3">
        <v>152</v>
      </c>
      <c r="C24" s="3">
        <v>235</v>
      </c>
      <c r="D24" s="3">
        <v>255</v>
      </c>
      <c r="E24" s="3">
        <v>232</v>
      </c>
      <c r="F24" s="2">
        <v>14.3</v>
      </c>
      <c r="G24" s="64">
        <v>15.8</v>
      </c>
      <c r="H24" s="64">
        <v>15.5</v>
      </c>
      <c r="I24" s="64">
        <v>15.1</v>
      </c>
    </row>
    <row r="25" spans="1:9" x14ac:dyDescent="0.2">
      <c r="A25" s="62" t="s">
        <v>10</v>
      </c>
      <c r="B25" s="3">
        <v>176</v>
      </c>
      <c r="C25" s="3">
        <v>191</v>
      </c>
      <c r="D25" s="3">
        <v>193</v>
      </c>
      <c r="E25" s="3">
        <v>202</v>
      </c>
      <c r="F25" s="2">
        <v>15.3</v>
      </c>
      <c r="G25" s="64">
        <v>18.3</v>
      </c>
      <c r="H25" s="64">
        <v>18.3</v>
      </c>
      <c r="I25" s="64">
        <v>18.3</v>
      </c>
    </row>
    <row r="26" spans="1:9" x14ac:dyDescent="0.2">
      <c r="A26" s="62" t="s">
        <v>9</v>
      </c>
      <c r="B26" s="3">
        <v>202</v>
      </c>
      <c r="C26" s="3">
        <v>316</v>
      </c>
      <c r="D26" s="3">
        <v>375</v>
      </c>
      <c r="E26" s="3">
        <v>450</v>
      </c>
      <c r="F26" s="2">
        <v>15.2</v>
      </c>
      <c r="G26" s="64">
        <v>18.100000000000001</v>
      </c>
      <c r="H26" s="64">
        <v>18.3</v>
      </c>
      <c r="I26" s="64">
        <v>18.8</v>
      </c>
    </row>
    <row r="27" spans="1:9" x14ac:dyDescent="0.2">
      <c r="A27" s="66" t="s">
        <v>8</v>
      </c>
      <c r="B27" s="10">
        <v>530</v>
      </c>
      <c r="C27" s="10">
        <v>742</v>
      </c>
      <c r="D27" s="10">
        <v>823</v>
      </c>
      <c r="E27" s="10">
        <v>884</v>
      </c>
      <c r="F27" s="7">
        <v>14.9</v>
      </c>
      <c r="G27" s="261">
        <v>17.3</v>
      </c>
      <c r="H27" s="261">
        <v>17.3</v>
      </c>
      <c r="I27" s="261">
        <v>17.3</v>
      </c>
    </row>
    <row r="28" spans="1:9" x14ac:dyDescent="0.2">
      <c r="A28" s="62" t="s">
        <v>7</v>
      </c>
      <c r="B28" s="3">
        <v>186</v>
      </c>
      <c r="C28" s="3">
        <v>239</v>
      </c>
      <c r="D28" s="3">
        <v>295</v>
      </c>
      <c r="E28" s="3">
        <v>313</v>
      </c>
      <c r="F28" s="2">
        <v>13.7</v>
      </c>
      <c r="G28" s="64">
        <v>16.899999999999999</v>
      </c>
      <c r="H28" s="64">
        <v>17.100000000000001</v>
      </c>
      <c r="I28" s="64">
        <v>16.899999999999999</v>
      </c>
    </row>
    <row r="29" spans="1:9" x14ac:dyDescent="0.2">
      <c r="A29" s="62" t="s">
        <v>6</v>
      </c>
      <c r="B29" s="3">
        <v>174</v>
      </c>
      <c r="C29" s="3">
        <v>183</v>
      </c>
      <c r="D29" s="3">
        <v>190</v>
      </c>
      <c r="E29" s="3">
        <v>213</v>
      </c>
      <c r="F29" s="2">
        <v>15.9</v>
      </c>
      <c r="G29" s="64">
        <v>16.100000000000001</v>
      </c>
      <c r="H29" s="64">
        <v>16.5</v>
      </c>
      <c r="I29" s="64">
        <v>16.899999999999999</v>
      </c>
    </row>
    <row r="30" spans="1:9" x14ac:dyDescent="0.2">
      <c r="A30" s="62" t="s">
        <v>5</v>
      </c>
      <c r="B30" s="3">
        <v>147</v>
      </c>
      <c r="C30" s="3">
        <v>205</v>
      </c>
      <c r="D30" s="3">
        <v>214</v>
      </c>
      <c r="E30" s="3">
        <v>191</v>
      </c>
      <c r="F30" s="2">
        <v>12.9</v>
      </c>
      <c r="G30" s="64">
        <v>14.2</v>
      </c>
      <c r="H30" s="64">
        <v>13.9</v>
      </c>
      <c r="I30" s="64">
        <v>14</v>
      </c>
    </row>
    <row r="31" spans="1:9" x14ac:dyDescent="0.2">
      <c r="A31" s="66" t="s">
        <v>4</v>
      </c>
      <c r="B31" s="10">
        <v>507</v>
      </c>
      <c r="C31" s="10">
        <v>627</v>
      </c>
      <c r="D31" s="10">
        <v>699</v>
      </c>
      <c r="E31" s="10">
        <v>717</v>
      </c>
      <c r="F31" s="7">
        <v>14.1</v>
      </c>
      <c r="G31" s="261">
        <v>15.8</v>
      </c>
      <c r="H31" s="261">
        <v>15.9</v>
      </c>
      <c r="I31" s="261">
        <v>16</v>
      </c>
    </row>
    <row r="32" spans="1:9" x14ac:dyDescent="0.2">
      <c r="A32" s="65" t="s">
        <v>3</v>
      </c>
      <c r="B32" s="10">
        <v>1473</v>
      </c>
      <c r="C32" s="10">
        <v>2000</v>
      </c>
      <c r="D32" s="10">
        <v>2200</v>
      </c>
      <c r="E32" s="10">
        <v>2319</v>
      </c>
      <c r="F32" s="7">
        <v>14.2</v>
      </c>
      <c r="G32" s="261">
        <v>16.2</v>
      </c>
      <c r="H32" s="261">
        <v>16.3</v>
      </c>
      <c r="I32" s="261">
        <v>16.3</v>
      </c>
    </row>
    <row r="33" spans="1:9" x14ac:dyDescent="0.2">
      <c r="A33" s="12" t="s">
        <v>2</v>
      </c>
      <c r="B33" s="10">
        <v>3414</v>
      </c>
      <c r="C33" s="10">
        <v>4355</v>
      </c>
      <c r="D33" s="10">
        <v>4693</v>
      </c>
      <c r="E33" s="10">
        <v>4894</v>
      </c>
      <c r="F33" s="7">
        <v>12.8</v>
      </c>
      <c r="G33" s="261">
        <v>13.8</v>
      </c>
      <c r="H33" s="261">
        <v>13.9</v>
      </c>
      <c r="I33" s="261">
        <v>14</v>
      </c>
    </row>
    <row r="34" spans="1:9" x14ac:dyDescent="0.2">
      <c r="A34" s="1" t="s">
        <v>1</v>
      </c>
      <c r="G34" s="61"/>
      <c r="H34" s="61"/>
      <c r="I34" s="61"/>
    </row>
    <row r="35" spans="1:9" x14ac:dyDescent="0.2">
      <c r="A35" s="5" t="s">
        <v>0</v>
      </c>
      <c r="B35" s="19">
        <v>2917</v>
      </c>
      <c r="C35" s="19">
        <v>3739</v>
      </c>
      <c r="D35" s="19">
        <v>4107</v>
      </c>
      <c r="E35" s="19">
        <v>4316</v>
      </c>
      <c r="F35" s="61">
        <v>13.5</v>
      </c>
      <c r="G35" s="216">
        <v>14.8</v>
      </c>
      <c r="H35" s="216">
        <v>14.9</v>
      </c>
      <c r="I35" s="216">
        <v>14.9</v>
      </c>
    </row>
    <row r="36" spans="1:9" x14ac:dyDescent="0.2">
      <c r="E36" s="242"/>
    </row>
    <row r="37" spans="1:9" x14ac:dyDescent="0.2">
      <c r="E37" s="29"/>
    </row>
  </sheetData>
  <mergeCells count="3">
    <mergeCell ref="A2:A3"/>
    <mergeCell ref="B2:E2"/>
    <mergeCell ref="F2:I2"/>
  </mergeCells>
  <pageMargins left="0.74803149606299213" right="0.74803149606299213" top="0.6692913385826772" bottom="1.4173228346456694" header="0.51181102362204722" footer="0.51181102362204722"/>
  <pageSetup paperSize="9" orientation="portrait" r:id="rId1"/>
  <headerFooter alignWithMargins="0">
    <oddFooter>&amp;R&amp;D</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267A5C-7740-4070-918A-44ACA45F9EDA}">
  <dimension ref="A1:K35"/>
  <sheetViews>
    <sheetView workbookViewId="0"/>
  </sheetViews>
  <sheetFormatPr defaultRowHeight="11.25" x14ac:dyDescent="0.2"/>
  <cols>
    <col min="1" max="1" width="22.7109375" style="1" customWidth="1"/>
    <col min="2" max="9" width="8.5703125" style="1" customWidth="1"/>
    <col min="10" max="16384" width="9.140625" style="1"/>
  </cols>
  <sheetData>
    <row r="1" spans="1:11" ht="12" thickBot="1" x14ac:dyDescent="0.25">
      <c r="A1" s="60" t="s">
        <v>105</v>
      </c>
      <c r="B1" s="264"/>
      <c r="C1" s="264"/>
      <c r="D1" s="264"/>
      <c r="E1" s="264"/>
      <c r="F1" s="264"/>
      <c r="G1" s="264"/>
      <c r="H1" s="264"/>
      <c r="I1" s="264"/>
    </row>
    <row r="2" spans="1:11" ht="12.75" customHeight="1" x14ac:dyDescent="0.2">
      <c r="A2" s="442" t="s">
        <v>39</v>
      </c>
      <c r="B2" s="479" t="s">
        <v>102</v>
      </c>
      <c r="C2" s="480"/>
      <c r="D2" s="480"/>
      <c r="E2" s="480"/>
      <c r="F2" s="481" t="s">
        <v>101</v>
      </c>
      <c r="G2" s="481"/>
      <c r="H2" s="481"/>
      <c r="I2" s="466"/>
    </row>
    <row r="3" spans="1:11" ht="12.75" customHeight="1" x14ac:dyDescent="0.2">
      <c r="A3" s="449"/>
      <c r="B3" s="260">
        <v>2001</v>
      </c>
      <c r="C3" s="260">
        <v>2009</v>
      </c>
      <c r="D3" s="260">
        <v>2010</v>
      </c>
      <c r="E3" s="260">
        <v>2011</v>
      </c>
      <c r="F3" s="260">
        <v>2001</v>
      </c>
      <c r="G3" s="88">
        <v>2009</v>
      </c>
      <c r="H3" s="88">
        <v>2010</v>
      </c>
      <c r="I3" s="88">
        <v>2011</v>
      </c>
      <c r="J3" s="241"/>
      <c r="K3" s="263"/>
    </row>
    <row r="4" spans="1:11" x14ac:dyDescent="0.2">
      <c r="A4" s="56" t="s">
        <v>32</v>
      </c>
      <c r="B4" s="29">
        <v>3605</v>
      </c>
      <c r="C4" s="29">
        <v>3696</v>
      </c>
      <c r="D4" s="29">
        <v>3679</v>
      </c>
      <c r="E4" s="29">
        <v>3700</v>
      </c>
      <c r="F4" s="61">
        <v>59.6</v>
      </c>
      <c r="G4" s="61">
        <v>60.7</v>
      </c>
      <c r="H4" s="61">
        <v>60</v>
      </c>
      <c r="I4" s="61">
        <v>59.5</v>
      </c>
    </row>
    <row r="5" spans="1:11" x14ac:dyDescent="0.2">
      <c r="A5" s="62" t="s">
        <v>31</v>
      </c>
      <c r="B5" s="4">
        <v>1152</v>
      </c>
      <c r="C5" s="4">
        <v>1015</v>
      </c>
      <c r="D5" s="4">
        <v>1048</v>
      </c>
      <c r="E5" s="4">
        <v>1097</v>
      </c>
      <c r="F5" s="2">
        <v>22.6</v>
      </c>
      <c r="G5" s="2">
        <v>23.8</v>
      </c>
      <c r="H5" s="2">
        <v>23.9</v>
      </c>
      <c r="I5" s="2">
        <v>23.5</v>
      </c>
    </row>
    <row r="6" spans="1:11" x14ac:dyDescent="0.2">
      <c r="A6" s="65" t="s">
        <v>29</v>
      </c>
      <c r="B6" s="31">
        <v>4757</v>
      </c>
      <c r="C6" s="31">
        <v>4711</v>
      </c>
      <c r="D6" s="31">
        <v>4727</v>
      </c>
      <c r="E6" s="31">
        <v>4797</v>
      </c>
      <c r="F6" s="7">
        <v>45.3</v>
      </c>
      <c r="G6" s="7">
        <v>45.3</v>
      </c>
      <c r="H6" s="7">
        <v>45</v>
      </c>
      <c r="I6" s="7">
        <v>44.5</v>
      </c>
    </row>
    <row r="7" spans="1:11" x14ac:dyDescent="0.2">
      <c r="A7" s="62" t="s">
        <v>28</v>
      </c>
      <c r="B7" s="4">
        <v>533</v>
      </c>
      <c r="C7" s="4">
        <v>577</v>
      </c>
      <c r="D7" s="4">
        <v>626</v>
      </c>
      <c r="E7" s="4">
        <v>627</v>
      </c>
      <c r="F7" s="2">
        <v>40.6</v>
      </c>
      <c r="G7" s="2">
        <v>43.4</v>
      </c>
      <c r="H7" s="2">
        <v>44.1</v>
      </c>
      <c r="I7" s="2">
        <v>42.4</v>
      </c>
    </row>
    <row r="8" spans="1:11" x14ac:dyDescent="0.2">
      <c r="A8" s="62" t="s">
        <v>27</v>
      </c>
      <c r="B8" s="4">
        <v>409</v>
      </c>
      <c r="C8" s="4">
        <v>459</v>
      </c>
      <c r="D8" s="4">
        <v>452</v>
      </c>
      <c r="E8" s="4">
        <v>451</v>
      </c>
      <c r="F8" s="2">
        <v>39.6</v>
      </c>
      <c r="G8" s="2">
        <v>39.799999999999997</v>
      </c>
      <c r="H8" s="2">
        <v>39.299999999999997</v>
      </c>
      <c r="I8" s="2">
        <v>37.5</v>
      </c>
    </row>
    <row r="9" spans="1:11" x14ac:dyDescent="0.2">
      <c r="A9" s="62" t="s">
        <v>26</v>
      </c>
      <c r="B9" s="4">
        <v>433</v>
      </c>
      <c r="C9" s="4">
        <v>540</v>
      </c>
      <c r="D9" s="4">
        <v>554</v>
      </c>
      <c r="E9" s="4">
        <v>527</v>
      </c>
      <c r="F9" s="2">
        <v>37.5</v>
      </c>
      <c r="G9" s="2">
        <v>40.799999999999997</v>
      </c>
      <c r="H9" s="2">
        <v>41.4</v>
      </c>
      <c r="I9" s="2">
        <v>38.6</v>
      </c>
    </row>
    <row r="10" spans="1:11" x14ac:dyDescent="0.2">
      <c r="A10" s="66" t="s">
        <v>25</v>
      </c>
      <c r="B10" s="31">
        <v>1375</v>
      </c>
      <c r="C10" s="31">
        <v>1576</v>
      </c>
      <c r="D10" s="31">
        <v>1632</v>
      </c>
      <c r="E10" s="31">
        <v>1605</v>
      </c>
      <c r="F10" s="7">
        <v>39.299999999999997</v>
      </c>
      <c r="G10" s="7">
        <v>41.5</v>
      </c>
      <c r="H10" s="7">
        <v>41.9</v>
      </c>
      <c r="I10" s="7">
        <v>39.799999999999997</v>
      </c>
    </row>
    <row r="11" spans="1:11" x14ac:dyDescent="0.2">
      <c r="A11" s="62" t="s">
        <v>24</v>
      </c>
      <c r="B11" s="4">
        <v>646</v>
      </c>
      <c r="C11" s="4">
        <v>721</v>
      </c>
      <c r="D11" s="4">
        <v>743</v>
      </c>
      <c r="E11" s="4">
        <v>740</v>
      </c>
      <c r="F11" s="2">
        <v>44</v>
      </c>
      <c r="G11" s="2">
        <v>46.3</v>
      </c>
      <c r="H11" s="2">
        <v>45.9</v>
      </c>
      <c r="I11" s="2">
        <v>44.6</v>
      </c>
    </row>
    <row r="12" spans="1:11" x14ac:dyDescent="0.2">
      <c r="A12" s="62" t="s">
        <v>23</v>
      </c>
      <c r="B12" s="4">
        <v>356</v>
      </c>
      <c r="C12" s="4">
        <v>393</v>
      </c>
      <c r="D12" s="4">
        <v>407</v>
      </c>
      <c r="E12" s="4">
        <v>410</v>
      </c>
      <c r="F12" s="2">
        <v>38.700000000000003</v>
      </c>
      <c r="G12" s="2">
        <v>43</v>
      </c>
      <c r="H12" s="2">
        <v>43.9</v>
      </c>
      <c r="I12" s="2">
        <v>41.1</v>
      </c>
    </row>
    <row r="13" spans="1:11" x14ac:dyDescent="0.2">
      <c r="A13" s="62" t="s">
        <v>22</v>
      </c>
      <c r="B13" s="4">
        <v>430</v>
      </c>
      <c r="C13" s="4">
        <v>470</v>
      </c>
      <c r="D13" s="4">
        <v>456</v>
      </c>
      <c r="E13" s="4">
        <v>461</v>
      </c>
      <c r="F13" s="2">
        <v>43.4</v>
      </c>
      <c r="G13" s="2">
        <v>43.5</v>
      </c>
      <c r="H13" s="2">
        <v>42.7</v>
      </c>
      <c r="I13" s="2">
        <v>40.700000000000003</v>
      </c>
    </row>
    <row r="14" spans="1:11" x14ac:dyDescent="0.2">
      <c r="A14" s="66" t="s">
        <v>21</v>
      </c>
      <c r="B14" s="31">
        <v>1432</v>
      </c>
      <c r="C14" s="31">
        <v>1584</v>
      </c>
      <c r="D14" s="31">
        <v>1606</v>
      </c>
      <c r="E14" s="31">
        <v>1611</v>
      </c>
      <c r="F14" s="7">
        <v>42.4</v>
      </c>
      <c r="G14" s="7">
        <v>44.6</v>
      </c>
      <c r="H14" s="7">
        <v>44.5</v>
      </c>
      <c r="I14" s="7">
        <v>42.6</v>
      </c>
    </row>
    <row r="15" spans="1:11" x14ac:dyDescent="0.2">
      <c r="A15" s="62" t="s">
        <v>20</v>
      </c>
      <c r="B15" s="4">
        <v>522</v>
      </c>
      <c r="C15" s="4">
        <v>586</v>
      </c>
      <c r="D15" s="4">
        <v>604</v>
      </c>
      <c r="E15" s="4">
        <v>589</v>
      </c>
      <c r="F15" s="2">
        <v>38.6</v>
      </c>
      <c r="G15" s="2">
        <v>39.4</v>
      </c>
      <c r="H15" s="2">
        <v>39.799999999999997</v>
      </c>
      <c r="I15" s="2">
        <v>40.1</v>
      </c>
    </row>
    <row r="16" spans="1:11" x14ac:dyDescent="0.2">
      <c r="A16" s="62" t="s">
        <v>19</v>
      </c>
      <c r="B16" s="4">
        <v>406</v>
      </c>
      <c r="C16" s="4">
        <v>439</v>
      </c>
      <c r="D16" s="4">
        <v>462</v>
      </c>
      <c r="E16" s="4">
        <v>446</v>
      </c>
      <c r="F16" s="2">
        <v>34.700000000000003</v>
      </c>
      <c r="G16" s="2">
        <v>39.700000000000003</v>
      </c>
      <c r="H16" s="2">
        <v>37.799999999999997</v>
      </c>
      <c r="I16" s="2">
        <v>35.700000000000003</v>
      </c>
    </row>
    <row r="17" spans="1:9" x14ac:dyDescent="0.2">
      <c r="A17" s="62" t="s">
        <v>18</v>
      </c>
      <c r="B17" s="4">
        <v>325</v>
      </c>
      <c r="C17" s="4">
        <v>412</v>
      </c>
      <c r="D17" s="4">
        <v>355</v>
      </c>
      <c r="E17" s="4">
        <v>353</v>
      </c>
      <c r="F17" s="2">
        <v>37.299999999999997</v>
      </c>
      <c r="G17" s="2">
        <v>46.9</v>
      </c>
      <c r="H17" s="2">
        <v>41.9</v>
      </c>
      <c r="I17" s="2">
        <v>41.1</v>
      </c>
    </row>
    <row r="18" spans="1:9" x14ac:dyDescent="0.2">
      <c r="A18" s="66" t="s">
        <v>17</v>
      </c>
      <c r="B18" s="31">
        <v>1253</v>
      </c>
      <c r="C18" s="31">
        <v>1437</v>
      </c>
      <c r="D18" s="31">
        <v>1421</v>
      </c>
      <c r="E18" s="31">
        <v>1388</v>
      </c>
      <c r="F18" s="7">
        <v>36.9</v>
      </c>
      <c r="G18" s="7">
        <v>41.3</v>
      </c>
      <c r="H18" s="7">
        <v>39.6</v>
      </c>
      <c r="I18" s="7">
        <v>38.9</v>
      </c>
    </row>
    <row r="19" spans="1:9" x14ac:dyDescent="0.2">
      <c r="A19" s="65" t="s">
        <v>16</v>
      </c>
      <c r="B19" s="31">
        <v>4060</v>
      </c>
      <c r="C19" s="31">
        <v>4597</v>
      </c>
      <c r="D19" s="31">
        <v>4659</v>
      </c>
      <c r="E19" s="31">
        <v>4604</v>
      </c>
      <c r="F19" s="7">
        <v>39.5</v>
      </c>
      <c r="G19" s="7">
        <v>42.5</v>
      </c>
      <c r="H19" s="7">
        <v>42</v>
      </c>
      <c r="I19" s="7">
        <v>40.4</v>
      </c>
    </row>
    <row r="20" spans="1:9" x14ac:dyDescent="0.2">
      <c r="A20" s="62" t="s">
        <v>15</v>
      </c>
      <c r="B20" s="4">
        <v>928</v>
      </c>
      <c r="C20" s="4">
        <v>1119</v>
      </c>
      <c r="D20" s="4">
        <v>1173</v>
      </c>
      <c r="E20" s="4">
        <v>1167</v>
      </c>
      <c r="F20" s="2">
        <v>40.5</v>
      </c>
      <c r="G20" s="2">
        <v>46.7</v>
      </c>
      <c r="H20" s="2">
        <v>46.4</v>
      </c>
      <c r="I20" s="2">
        <v>45.2</v>
      </c>
    </row>
    <row r="21" spans="1:9" x14ac:dyDescent="0.2">
      <c r="A21" s="62" t="s">
        <v>14</v>
      </c>
      <c r="B21" s="4">
        <v>429</v>
      </c>
      <c r="C21" s="4">
        <v>461</v>
      </c>
      <c r="D21" s="4">
        <v>459</v>
      </c>
      <c r="E21" s="4">
        <v>480</v>
      </c>
      <c r="F21" s="2">
        <v>42.1</v>
      </c>
      <c r="G21" s="2">
        <v>44.9</v>
      </c>
      <c r="H21" s="2">
        <v>45.3</v>
      </c>
      <c r="I21" s="2">
        <v>44.8</v>
      </c>
    </row>
    <row r="22" spans="1:9" x14ac:dyDescent="0.2">
      <c r="A22" s="62" t="s">
        <v>13</v>
      </c>
      <c r="B22" s="4">
        <v>283</v>
      </c>
      <c r="C22" s="4">
        <v>275</v>
      </c>
      <c r="D22" s="4">
        <v>270</v>
      </c>
      <c r="E22" s="4">
        <v>271</v>
      </c>
      <c r="F22" s="2">
        <v>33</v>
      </c>
      <c r="G22" s="2">
        <v>35.6</v>
      </c>
      <c r="H22" s="2">
        <v>35.200000000000003</v>
      </c>
      <c r="I22" s="2">
        <v>34.799999999999997</v>
      </c>
    </row>
    <row r="23" spans="1:9" x14ac:dyDescent="0.2">
      <c r="A23" s="66" t="s">
        <v>12</v>
      </c>
      <c r="B23" s="31">
        <v>1640</v>
      </c>
      <c r="C23" s="31">
        <v>1855</v>
      </c>
      <c r="D23" s="31">
        <v>1902</v>
      </c>
      <c r="E23" s="31">
        <v>1918</v>
      </c>
      <c r="F23" s="7">
        <v>39.6</v>
      </c>
      <c r="G23" s="7">
        <v>44.4</v>
      </c>
      <c r="H23" s="7">
        <v>44.2</v>
      </c>
      <c r="I23" s="7">
        <v>43.4</v>
      </c>
    </row>
    <row r="24" spans="1:9" x14ac:dyDescent="0.2">
      <c r="A24" s="62" t="s">
        <v>11</v>
      </c>
      <c r="B24" s="4">
        <v>715</v>
      </c>
      <c r="C24" s="4">
        <v>884</v>
      </c>
      <c r="D24" s="4">
        <v>862</v>
      </c>
      <c r="E24" s="4">
        <v>853</v>
      </c>
      <c r="F24" s="2">
        <v>41.9</v>
      </c>
      <c r="G24" s="2">
        <v>48.6</v>
      </c>
      <c r="H24" s="2">
        <v>48.8</v>
      </c>
      <c r="I24" s="2">
        <v>48.4</v>
      </c>
    </row>
    <row r="25" spans="1:9" x14ac:dyDescent="0.2">
      <c r="A25" s="62" t="s">
        <v>10</v>
      </c>
      <c r="B25" s="4">
        <v>476</v>
      </c>
      <c r="C25" s="4">
        <v>561</v>
      </c>
      <c r="D25" s="4">
        <v>548</v>
      </c>
      <c r="E25" s="4">
        <v>495</v>
      </c>
      <c r="F25" s="2">
        <v>39.9</v>
      </c>
      <c r="G25" s="2">
        <v>43.5</v>
      </c>
      <c r="H25" s="2">
        <v>43.4</v>
      </c>
      <c r="I25" s="2">
        <v>41.6</v>
      </c>
    </row>
    <row r="26" spans="1:9" x14ac:dyDescent="0.2">
      <c r="A26" s="62" t="s">
        <v>9</v>
      </c>
      <c r="B26" s="4">
        <v>643</v>
      </c>
      <c r="C26" s="4">
        <v>948</v>
      </c>
      <c r="D26" s="4">
        <v>976</v>
      </c>
      <c r="E26" s="4">
        <v>968</v>
      </c>
      <c r="F26" s="2">
        <v>37.5</v>
      </c>
      <c r="G26" s="2">
        <v>42.9</v>
      </c>
      <c r="H26" s="2">
        <v>43.7</v>
      </c>
      <c r="I26" s="2">
        <v>43.7</v>
      </c>
    </row>
    <row r="27" spans="1:9" x14ac:dyDescent="0.2">
      <c r="A27" s="66" t="s">
        <v>8</v>
      </c>
      <c r="B27" s="31">
        <v>1834</v>
      </c>
      <c r="C27" s="31">
        <v>2393</v>
      </c>
      <c r="D27" s="31">
        <v>2386</v>
      </c>
      <c r="E27" s="31">
        <v>2316</v>
      </c>
      <c r="F27" s="7">
        <v>39.700000000000003</v>
      </c>
      <c r="G27" s="7">
        <v>45.1</v>
      </c>
      <c r="H27" s="7">
        <v>45.5</v>
      </c>
      <c r="I27" s="7">
        <v>44.8</v>
      </c>
    </row>
    <row r="28" spans="1:9" x14ac:dyDescent="0.2">
      <c r="A28" s="62" t="s">
        <v>7</v>
      </c>
      <c r="B28" s="4">
        <v>709</v>
      </c>
      <c r="C28" s="4">
        <v>831</v>
      </c>
      <c r="D28" s="4">
        <v>821</v>
      </c>
      <c r="E28" s="4">
        <v>794</v>
      </c>
      <c r="F28" s="2">
        <v>38.200000000000003</v>
      </c>
      <c r="G28" s="2">
        <v>41.6</v>
      </c>
      <c r="H28" s="2">
        <v>40.799999999999997</v>
      </c>
      <c r="I28" s="2">
        <v>40.200000000000003</v>
      </c>
    </row>
    <row r="29" spans="1:9" x14ac:dyDescent="0.2">
      <c r="A29" s="62" t="s">
        <v>6</v>
      </c>
      <c r="B29" s="4">
        <v>525</v>
      </c>
      <c r="C29" s="4">
        <v>606</v>
      </c>
      <c r="D29" s="4">
        <v>625</v>
      </c>
      <c r="E29" s="4">
        <v>653</v>
      </c>
      <c r="F29" s="2">
        <v>39.6</v>
      </c>
      <c r="G29" s="2">
        <v>45.5</v>
      </c>
      <c r="H29" s="2">
        <v>45.2</v>
      </c>
      <c r="I29" s="2">
        <v>43.9</v>
      </c>
    </row>
    <row r="30" spans="1:9" x14ac:dyDescent="0.2">
      <c r="A30" s="62" t="s">
        <v>5</v>
      </c>
      <c r="B30" s="4">
        <v>633</v>
      </c>
      <c r="C30" s="4">
        <v>769</v>
      </c>
      <c r="D30" s="4">
        <v>795</v>
      </c>
      <c r="E30" s="4">
        <v>744</v>
      </c>
      <c r="F30" s="2">
        <v>45.5</v>
      </c>
      <c r="G30" s="2">
        <v>48.7</v>
      </c>
      <c r="H30" s="2">
        <v>47.7</v>
      </c>
      <c r="I30" s="2">
        <v>46.6</v>
      </c>
    </row>
    <row r="31" spans="1:9" x14ac:dyDescent="0.2">
      <c r="A31" s="66" t="s">
        <v>4</v>
      </c>
      <c r="B31" s="31">
        <v>1867</v>
      </c>
      <c r="C31" s="31">
        <v>2206</v>
      </c>
      <c r="D31" s="31">
        <v>2241</v>
      </c>
      <c r="E31" s="31">
        <v>2191</v>
      </c>
      <c r="F31" s="7">
        <v>40.9</v>
      </c>
      <c r="G31" s="7">
        <v>45</v>
      </c>
      <c r="H31" s="7">
        <v>44.3</v>
      </c>
      <c r="I31" s="7">
        <v>43.3</v>
      </c>
    </row>
    <row r="32" spans="1:9" x14ac:dyDescent="0.2">
      <c r="A32" s="65" t="s">
        <v>3</v>
      </c>
      <c r="B32" s="31">
        <v>5341</v>
      </c>
      <c r="C32" s="31">
        <v>6454</v>
      </c>
      <c r="D32" s="31">
        <v>6529</v>
      </c>
      <c r="E32" s="31">
        <v>6425</v>
      </c>
      <c r="F32" s="7">
        <v>40.1</v>
      </c>
      <c r="G32" s="7">
        <v>44.8</v>
      </c>
      <c r="H32" s="7">
        <v>44.7</v>
      </c>
      <c r="I32" s="7">
        <v>43.9</v>
      </c>
    </row>
    <row r="33" spans="1:9" x14ac:dyDescent="0.2">
      <c r="A33" s="12" t="s">
        <v>2</v>
      </c>
      <c r="B33" s="31">
        <v>14158</v>
      </c>
      <c r="C33" s="31">
        <v>15762</v>
      </c>
      <c r="D33" s="31">
        <v>15915</v>
      </c>
      <c r="E33" s="31">
        <v>15826</v>
      </c>
      <c r="F33" s="7">
        <v>41.4</v>
      </c>
      <c r="G33" s="7">
        <v>44.3</v>
      </c>
      <c r="H33" s="7">
        <v>44</v>
      </c>
      <c r="I33" s="7">
        <v>43</v>
      </c>
    </row>
    <row r="34" spans="1:9" x14ac:dyDescent="0.2">
      <c r="A34" s="1" t="s">
        <v>1</v>
      </c>
    </row>
    <row r="35" spans="1:9" x14ac:dyDescent="0.2">
      <c r="A35" s="5" t="s">
        <v>0</v>
      </c>
      <c r="B35" s="29">
        <v>10553</v>
      </c>
      <c r="C35" s="29">
        <v>12066</v>
      </c>
      <c r="D35" s="29">
        <v>12236</v>
      </c>
      <c r="E35" s="29">
        <v>12126</v>
      </c>
      <c r="F35" s="61">
        <v>37.6</v>
      </c>
      <c r="G35" s="61">
        <v>40.799999999999997</v>
      </c>
      <c r="H35" s="61">
        <v>40.6</v>
      </c>
      <c r="I35" s="61">
        <v>39.5</v>
      </c>
    </row>
  </sheetData>
  <mergeCells count="3">
    <mergeCell ref="B2:E2"/>
    <mergeCell ref="F2:I2"/>
    <mergeCell ref="A2:A3"/>
  </mergeCells>
  <pageMargins left="0.74803149606299213" right="0.74803149606299213" top="0.6692913385826772" bottom="1.4173228346456694" header="0.51181102362204722" footer="0.51181102362204722"/>
  <pageSetup paperSize="9" orientation="portrait" r:id="rId1"/>
  <headerFooter alignWithMargins="0">
    <oddFooter>&amp;R&amp;D</oddFooter>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CBCD52-751C-4485-BDCC-7FC6C37DD17E}">
  <dimension ref="A1:J36"/>
  <sheetViews>
    <sheetView workbookViewId="0"/>
  </sheetViews>
  <sheetFormatPr defaultRowHeight="11.25" x14ac:dyDescent="0.2"/>
  <cols>
    <col min="1" max="1" width="21.85546875" style="1" customWidth="1"/>
    <col min="2" max="9" width="8.85546875" style="1" customWidth="1"/>
    <col min="10" max="16384" width="9.140625" style="1"/>
  </cols>
  <sheetData>
    <row r="1" spans="1:9" ht="12" thickBot="1" x14ac:dyDescent="0.25">
      <c r="A1" s="275" t="s">
        <v>108</v>
      </c>
      <c r="B1" s="6"/>
      <c r="C1" s="6"/>
    </row>
    <row r="2" spans="1:9" s="223" customFormat="1" ht="12.75" customHeight="1" x14ac:dyDescent="0.25">
      <c r="A2" s="442" t="s">
        <v>39</v>
      </c>
      <c r="B2" s="479" t="s">
        <v>107</v>
      </c>
      <c r="C2" s="479"/>
      <c r="D2" s="479"/>
      <c r="E2" s="479"/>
      <c r="F2" s="479" t="s">
        <v>101</v>
      </c>
      <c r="G2" s="479"/>
      <c r="H2" s="479"/>
      <c r="I2" s="447"/>
    </row>
    <row r="3" spans="1:9" s="223" customFormat="1" ht="12.75" customHeight="1" x14ac:dyDescent="0.25">
      <c r="A3" s="449"/>
      <c r="B3" s="274">
        <v>2001</v>
      </c>
      <c r="C3" s="274">
        <v>2009</v>
      </c>
      <c r="D3" s="274">
        <v>2010</v>
      </c>
      <c r="E3" s="274">
        <v>2011</v>
      </c>
      <c r="F3" s="274">
        <v>2001</v>
      </c>
      <c r="G3" s="22">
        <v>2009</v>
      </c>
      <c r="H3" s="22">
        <v>2010</v>
      </c>
      <c r="I3" s="22">
        <v>2011</v>
      </c>
    </row>
    <row r="4" spans="1:9" x14ac:dyDescent="0.2">
      <c r="A4" s="56" t="s">
        <v>32</v>
      </c>
      <c r="B4" s="265">
        <v>32</v>
      </c>
      <c r="C4" s="19">
        <v>43</v>
      </c>
      <c r="D4" s="19">
        <v>43</v>
      </c>
      <c r="E4" s="19">
        <v>42</v>
      </c>
      <c r="F4" s="61">
        <v>44.5</v>
      </c>
      <c r="G4" s="61">
        <v>59.2</v>
      </c>
      <c r="H4" s="61">
        <v>59.7</v>
      </c>
      <c r="I4" s="61">
        <v>60.6</v>
      </c>
    </row>
    <row r="5" spans="1:9" x14ac:dyDescent="0.2">
      <c r="A5" s="62" t="s">
        <v>31</v>
      </c>
      <c r="B5" s="272">
        <v>6</v>
      </c>
      <c r="C5" s="19">
        <v>6</v>
      </c>
      <c r="D5" s="19">
        <v>6</v>
      </c>
      <c r="E5" s="19">
        <v>5</v>
      </c>
      <c r="F5" s="2">
        <v>5.6</v>
      </c>
      <c r="G5" s="2">
        <v>6.6</v>
      </c>
      <c r="H5" s="2">
        <v>6.6</v>
      </c>
      <c r="I5" s="2">
        <v>6.5</v>
      </c>
    </row>
    <row r="6" spans="1:9" x14ac:dyDescent="0.2">
      <c r="A6" s="65" t="s">
        <v>29</v>
      </c>
      <c r="B6" s="267">
        <f>SUM(B4:B5)</f>
        <v>38</v>
      </c>
      <c r="C6" s="10">
        <v>49</v>
      </c>
      <c r="D6" s="10">
        <v>49</v>
      </c>
      <c r="E6" s="10">
        <v>47</v>
      </c>
      <c r="F6" s="7">
        <v>29.5</v>
      </c>
      <c r="G6" s="7">
        <v>37.299999999999997</v>
      </c>
      <c r="H6" s="7">
        <v>37.6</v>
      </c>
      <c r="I6" s="7">
        <v>38</v>
      </c>
    </row>
    <row r="7" spans="1:9" x14ac:dyDescent="0.2">
      <c r="A7" s="62" t="s">
        <v>28</v>
      </c>
      <c r="B7" s="272">
        <v>3</v>
      </c>
      <c r="C7" s="3">
        <v>6</v>
      </c>
      <c r="D7" s="3">
        <v>7</v>
      </c>
      <c r="E7" s="3">
        <v>7</v>
      </c>
      <c r="F7" s="2">
        <v>12.4</v>
      </c>
      <c r="G7" s="2">
        <v>8.1999999999999993</v>
      </c>
      <c r="H7" s="2">
        <v>7.1</v>
      </c>
      <c r="I7" s="2">
        <v>6.5</v>
      </c>
    </row>
    <row r="8" spans="1:9" x14ac:dyDescent="0.2">
      <c r="A8" s="62" t="s">
        <v>27</v>
      </c>
      <c r="B8" s="272">
        <v>3</v>
      </c>
      <c r="C8" s="3">
        <v>4</v>
      </c>
      <c r="D8" s="3">
        <v>4</v>
      </c>
      <c r="E8" s="3">
        <v>4</v>
      </c>
      <c r="F8" s="2">
        <v>7.5</v>
      </c>
      <c r="G8" s="2">
        <v>2.6</v>
      </c>
      <c r="H8" s="2">
        <v>2</v>
      </c>
      <c r="I8" s="2">
        <v>2</v>
      </c>
    </row>
    <row r="9" spans="1:9" x14ac:dyDescent="0.2">
      <c r="A9" s="62" t="s">
        <v>26</v>
      </c>
      <c r="B9" s="272">
        <v>4</v>
      </c>
      <c r="C9" s="3">
        <v>4</v>
      </c>
      <c r="D9" s="3">
        <v>4</v>
      </c>
      <c r="E9" s="3">
        <v>4</v>
      </c>
      <c r="F9" s="2">
        <v>15.2</v>
      </c>
      <c r="G9" s="2">
        <v>15.6</v>
      </c>
      <c r="H9" s="2">
        <v>14.4</v>
      </c>
      <c r="I9" s="2">
        <v>13.5</v>
      </c>
    </row>
    <row r="10" spans="1:9" x14ac:dyDescent="0.2">
      <c r="A10" s="66" t="s">
        <v>25</v>
      </c>
      <c r="B10" s="267">
        <f>SUM(B7:B9)</f>
        <v>10</v>
      </c>
      <c r="C10" s="10">
        <v>14</v>
      </c>
      <c r="D10" s="10">
        <v>15</v>
      </c>
      <c r="E10" s="10">
        <v>15</v>
      </c>
      <c r="F10" s="7">
        <v>12</v>
      </c>
      <c r="G10" s="7">
        <v>9</v>
      </c>
      <c r="H10" s="7">
        <v>8.1</v>
      </c>
      <c r="I10" s="7">
        <v>7.5</v>
      </c>
    </row>
    <row r="11" spans="1:9" x14ac:dyDescent="0.2">
      <c r="A11" s="62" t="s">
        <v>24</v>
      </c>
      <c r="B11" s="272">
        <v>4</v>
      </c>
      <c r="C11" s="3">
        <v>3</v>
      </c>
      <c r="D11" s="3">
        <v>3</v>
      </c>
      <c r="E11" s="3">
        <v>3</v>
      </c>
      <c r="F11" s="2">
        <v>23.4</v>
      </c>
      <c r="G11" s="2">
        <v>26.1</v>
      </c>
      <c r="H11" s="2">
        <v>25.4</v>
      </c>
      <c r="I11" s="2">
        <v>24.8</v>
      </c>
    </row>
    <row r="12" spans="1:9" x14ac:dyDescent="0.2">
      <c r="A12" s="62" t="s">
        <v>23</v>
      </c>
      <c r="B12" s="272">
        <v>2</v>
      </c>
      <c r="C12" s="3">
        <v>5</v>
      </c>
      <c r="D12" s="3">
        <v>5</v>
      </c>
      <c r="E12" s="3">
        <v>3</v>
      </c>
      <c r="F12" s="2">
        <v>9.9</v>
      </c>
      <c r="G12" s="2">
        <v>9.1</v>
      </c>
      <c r="H12" s="2">
        <v>8.1</v>
      </c>
      <c r="I12" s="2">
        <v>8</v>
      </c>
    </row>
    <row r="13" spans="1:9" x14ac:dyDescent="0.2">
      <c r="A13" s="62" t="s">
        <v>22</v>
      </c>
      <c r="B13" s="272">
        <v>3</v>
      </c>
      <c r="C13" s="3">
        <v>4</v>
      </c>
      <c r="D13" s="3">
        <v>5</v>
      </c>
      <c r="E13" s="3">
        <v>5</v>
      </c>
      <c r="F13" s="2">
        <v>7.7</v>
      </c>
      <c r="G13" s="2">
        <v>7.2</v>
      </c>
      <c r="H13" s="2">
        <v>6</v>
      </c>
      <c r="I13" s="2">
        <v>5.8</v>
      </c>
    </row>
    <row r="14" spans="1:9" x14ac:dyDescent="0.2">
      <c r="A14" s="66" t="s">
        <v>21</v>
      </c>
      <c r="B14" s="267">
        <f>SUM(B11:B13)</f>
        <v>9</v>
      </c>
      <c r="C14" s="10">
        <v>12</v>
      </c>
      <c r="D14" s="10">
        <v>13</v>
      </c>
      <c r="E14" s="10">
        <v>11</v>
      </c>
      <c r="F14" s="7">
        <v>15.1</v>
      </c>
      <c r="G14" s="7">
        <v>16.2</v>
      </c>
      <c r="H14" s="7">
        <v>15.3</v>
      </c>
      <c r="I14" s="7">
        <v>15</v>
      </c>
    </row>
    <row r="15" spans="1:9" x14ac:dyDescent="0.2">
      <c r="A15" s="62" t="s">
        <v>20</v>
      </c>
      <c r="B15" s="272">
        <v>2</v>
      </c>
      <c r="C15" s="3">
        <v>5</v>
      </c>
      <c r="D15" s="3">
        <v>4</v>
      </c>
      <c r="E15" s="3">
        <v>4</v>
      </c>
      <c r="F15" s="2">
        <v>30.7</v>
      </c>
      <c r="G15" s="2">
        <v>42.1</v>
      </c>
      <c r="H15" s="2">
        <v>41</v>
      </c>
      <c r="I15" s="2">
        <v>39.5</v>
      </c>
    </row>
    <row r="16" spans="1:9" x14ac:dyDescent="0.2">
      <c r="A16" s="62" t="s">
        <v>19</v>
      </c>
      <c r="B16" s="272">
        <v>2</v>
      </c>
      <c r="C16" s="3">
        <v>4</v>
      </c>
      <c r="D16" s="3">
        <v>5</v>
      </c>
      <c r="E16" s="3">
        <v>6</v>
      </c>
      <c r="F16" s="2">
        <v>5.7</v>
      </c>
      <c r="G16" s="2">
        <v>7</v>
      </c>
      <c r="H16" s="2">
        <v>6.2</v>
      </c>
      <c r="I16" s="2">
        <v>6</v>
      </c>
    </row>
    <row r="17" spans="1:9" x14ac:dyDescent="0.2">
      <c r="A17" s="62" t="s">
        <v>18</v>
      </c>
      <c r="B17" s="272">
        <v>1</v>
      </c>
      <c r="C17" s="3">
        <v>1</v>
      </c>
      <c r="D17" s="3">
        <v>1</v>
      </c>
      <c r="E17" s="3">
        <v>1</v>
      </c>
      <c r="F17" s="2">
        <v>2.7</v>
      </c>
      <c r="G17" s="2">
        <v>2.8</v>
      </c>
      <c r="H17" s="2">
        <v>2.2999999999999998</v>
      </c>
      <c r="I17" s="2">
        <v>2.4</v>
      </c>
    </row>
    <row r="18" spans="1:9" x14ac:dyDescent="0.2">
      <c r="A18" s="66" t="s">
        <v>17</v>
      </c>
      <c r="B18" s="273">
        <f>SUM(B15:B17)</f>
        <v>5</v>
      </c>
      <c r="C18" s="10">
        <v>10</v>
      </c>
      <c r="D18" s="10">
        <v>10</v>
      </c>
      <c r="E18" s="10">
        <v>11</v>
      </c>
      <c r="F18" s="7">
        <v>15.2</v>
      </c>
      <c r="G18" s="7">
        <v>20.6</v>
      </c>
      <c r="H18" s="7">
        <v>19.7</v>
      </c>
      <c r="I18" s="7">
        <v>19.100000000000001</v>
      </c>
    </row>
    <row r="19" spans="1:9" x14ac:dyDescent="0.2">
      <c r="A19" s="65" t="s">
        <v>16</v>
      </c>
      <c r="B19" s="267">
        <f>+B10+B14+B18</f>
        <v>24</v>
      </c>
      <c r="C19" s="266">
        <v>36</v>
      </c>
      <c r="D19" s="266">
        <v>38</v>
      </c>
      <c r="E19" s="266">
        <v>37</v>
      </c>
      <c r="F19" s="261">
        <v>14</v>
      </c>
      <c r="G19" s="7">
        <v>15</v>
      </c>
      <c r="H19" s="7">
        <v>14.1</v>
      </c>
      <c r="I19" s="7">
        <v>13.5</v>
      </c>
    </row>
    <row r="20" spans="1:9" x14ac:dyDescent="0.2">
      <c r="A20" s="62" t="s">
        <v>15</v>
      </c>
      <c r="B20" s="272">
        <v>2</v>
      </c>
      <c r="C20" s="3">
        <v>2</v>
      </c>
      <c r="D20" s="3">
        <v>2</v>
      </c>
      <c r="E20" s="3">
        <v>2</v>
      </c>
      <c r="F20" s="2">
        <v>10.4</v>
      </c>
      <c r="G20" s="2">
        <v>12.1</v>
      </c>
      <c r="H20" s="2">
        <v>11.8</v>
      </c>
      <c r="I20" s="2">
        <v>11.7</v>
      </c>
    </row>
    <row r="21" spans="1:9" x14ac:dyDescent="0.2">
      <c r="A21" s="62" t="s">
        <v>14</v>
      </c>
      <c r="B21" s="272">
        <v>3</v>
      </c>
      <c r="C21" s="3">
        <v>3</v>
      </c>
      <c r="D21" s="3">
        <v>3</v>
      </c>
      <c r="E21" s="3">
        <v>3</v>
      </c>
      <c r="F21" s="2">
        <v>12.9</v>
      </c>
      <c r="G21" s="2">
        <v>17.7</v>
      </c>
      <c r="H21" s="2">
        <v>15.4</v>
      </c>
      <c r="I21" s="2">
        <v>15</v>
      </c>
    </row>
    <row r="22" spans="1:9" x14ac:dyDescent="0.2">
      <c r="A22" s="62" t="s">
        <v>13</v>
      </c>
      <c r="B22" s="272">
        <v>1</v>
      </c>
      <c r="C22" s="3">
        <v>2</v>
      </c>
      <c r="D22" s="3">
        <v>2</v>
      </c>
      <c r="E22" s="3">
        <v>1</v>
      </c>
      <c r="F22" s="2">
        <v>3.3</v>
      </c>
      <c r="G22" s="2">
        <v>1.8</v>
      </c>
      <c r="H22" s="2">
        <v>1.3</v>
      </c>
      <c r="I22" s="2">
        <v>0.9</v>
      </c>
    </row>
    <row r="23" spans="1:9" x14ac:dyDescent="0.2">
      <c r="A23" s="66" t="s">
        <v>12</v>
      </c>
      <c r="B23" s="267">
        <f>SUM(B20:B22)</f>
        <v>6</v>
      </c>
      <c r="C23" s="10">
        <v>7</v>
      </c>
      <c r="D23" s="10">
        <v>7</v>
      </c>
      <c r="E23" s="10">
        <v>6</v>
      </c>
      <c r="F23" s="7">
        <v>9.8000000000000007</v>
      </c>
      <c r="G23" s="7">
        <v>11.8</v>
      </c>
      <c r="H23" s="7">
        <v>11</v>
      </c>
      <c r="I23" s="7">
        <v>10.8</v>
      </c>
    </row>
    <row r="24" spans="1:9" x14ac:dyDescent="0.2">
      <c r="A24" s="62" t="s">
        <v>11</v>
      </c>
      <c r="B24" s="272">
        <v>3</v>
      </c>
      <c r="C24" s="3">
        <v>3</v>
      </c>
      <c r="D24" s="3">
        <v>3</v>
      </c>
      <c r="E24" s="3">
        <v>2</v>
      </c>
      <c r="F24" s="2">
        <v>25.7</v>
      </c>
      <c r="G24" s="2">
        <v>40.4</v>
      </c>
      <c r="H24" s="2">
        <v>41</v>
      </c>
      <c r="I24" s="2">
        <v>42.4</v>
      </c>
    </row>
    <row r="25" spans="1:9" x14ac:dyDescent="0.2">
      <c r="A25" s="62" t="s">
        <v>10</v>
      </c>
      <c r="B25" s="272">
        <v>3</v>
      </c>
      <c r="C25" s="3">
        <v>4</v>
      </c>
      <c r="D25" s="3">
        <v>4</v>
      </c>
      <c r="E25" s="3">
        <v>4</v>
      </c>
      <c r="F25" s="2">
        <v>7.6</v>
      </c>
      <c r="G25" s="2">
        <v>5.7</v>
      </c>
      <c r="H25" s="2">
        <v>4.4000000000000004</v>
      </c>
      <c r="I25" s="2">
        <v>3.6</v>
      </c>
    </row>
    <row r="26" spans="1:9" x14ac:dyDescent="0.2">
      <c r="A26" s="62" t="s">
        <v>9</v>
      </c>
      <c r="B26" s="272">
        <v>3</v>
      </c>
      <c r="C26" s="3">
        <v>5</v>
      </c>
      <c r="D26" s="3">
        <v>4</v>
      </c>
      <c r="E26" s="3">
        <v>4</v>
      </c>
      <c r="F26" s="2">
        <v>8.6</v>
      </c>
      <c r="G26" s="2">
        <v>8.6999999999999993</v>
      </c>
      <c r="H26" s="2">
        <v>7.1</v>
      </c>
      <c r="I26" s="2">
        <v>6.8</v>
      </c>
    </row>
    <row r="27" spans="1:9" x14ac:dyDescent="0.2">
      <c r="A27" s="66" t="s">
        <v>8</v>
      </c>
      <c r="B27" s="267">
        <f>SUM(B24:B26)</f>
        <v>9</v>
      </c>
      <c r="C27" s="10">
        <v>12</v>
      </c>
      <c r="D27" s="10">
        <v>11</v>
      </c>
      <c r="E27" s="10">
        <v>10</v>
      </c>
      <c r="F27" s="7">
        <v>14.4</v>
      </c>
      <c r="G27" s="7">
        <v>19.399999999999999</v>
      </c>
      <c r="H27" s="7">
        <v>18.7</v>
      </c>
      <c r="I27" s="7">
        <v>19</v>
      </c>
    </row>
    <row r="28" spans="1:9" x14ac:dyDescent="0.2">
      <c r="A28" s="62" t="s">
        <v>7</v>
      </c>
      <c r="B28" s="272">
        <v>2</v>
      </c>
      <c r="C28" s="3">
        <v>5</v>
      </c>
      <c r="D28" s="3">
        <v>5</v>
      </c>
      <c r="E28" s="3">
        <v>5</v>
      </c>
      <c r="F28" s="2">
        <v>7.5</v>
      </c>
      <c r="G28" s="2">
        <v>6.3</v>
      </c>
      <c r="H28" s="2">
        <v>5.7</v>
      </c>
      <c r="I28" s="2">
        <v>5.7</v>
      </c>
    </row>
    <row r="29" spans="1:9" x14ac:dyDescent="0.2">
      <c r="A29" s="62" t="s">
        <v>6</v>
      </c>
      <c r="B29" s="272">
        <v>1</v>
      </c>
      <c r="C29" s="3">
        <v>2</v>
      </c>
      <c r="D29" s="3">
        <v>2</v>
      </c>
      <c r="E29" s="3">
        <v>2</v>
      </c>
      <c r="F29" s="2">
        <v>5.3</v>
      </c>
      <c r="G29" s="2">
        <v>3.7</v>
      </c>
      <c r="H29" s="2">
        <v>3.1</v>
      </c>
      <c r="I29" s="2">
        <v>3.1</v>
      </c>
    </row>
    <row r="30" spans="1:9" x14ac:dyDescent="0.2">
      <c r="A30" s="62" t="s">
        <v>5</v>
      </c>
      <c r="B30" s="272">
        <v>2</v>
      </c>
      <c r="C30" s="3">
        <v>2</v>
      </c>
      <c r="D30" s="3">
        <v>2</v>
      </c>
      <c r="E30" s="3">
        <v>3</v>
      </c>
      <c r="F30" s="2">
        <v>35.6</v>
      </c>
      <c r="G30" s="2">
        <v>44.5</v>
      </c>
      <c r="H30" s="2">
        <v>44.4</v>
      </c>
      <c r="I30" s="2">
        <v>45.3</v>
      </c>
    </row>
    <row r="31" spans="1:9" x14ac:dyDescent="0.2">
      <c r="A31" s="66" t="s">
        <v>4</v>
      </c>
      <c r="B31" s="267">
        <f>SUM(B28:B30)</f>
        <v>5</v>
      </c>
      <c r="C31" s="10">
        <v>9</v>
      </c>
      <c r="D31" s="10">
        <v>9</v>
      </c>
      <c r="E31" s="10">
        <v>10</v>
      </c>
      <c r="F31" s="7">
        <v>15.6</v>
      </c>
      <c r="G31" s="7">
        <v>17.899999999999999</v>
      </c>
      <c r="H31" s="7">
        <v>17.5</v>
      </c>
      <c r="I31" s="7">
        <v>17.7</v>
      </c>
    </row>
    <row r="32" spans="1:9" x14ac:dyDescent="0.2">
      <c r="A32" s="65" t="s">
        <v>3</v>
      </c>
      <c r="B32" s="267">
        <f>+B23+B27+B31</f>
        <v>20</v>
      </c>
      <c r="C32" s="266">
        <v>28</v>
      </c>
      <c r="D32" s="266">
        <v>27</v>
      </c>
      <c r="E32" s="266">
        <v>26</v>
      </c>
      <c r="F32" s="261">
        <v>13.4</v>
      </c>
      <c r="G32" s="7">
        <v>16.600000000000001</v>
      </c>
      <c r="H32" s="7">
        <v>16</v>
      </c>
      <c r="I32" s="7">
        <v>16.100000000000001</v>
      </c>
    </row>
    <row r="33" spans="1:10" s="268" customFormat="1" ht="22.5" x14ac:dyDescent="0.2">
      <c r="A33" s="271" t="s">
        <v>106</v>
      </c>
      <c r="B33" s="269">
        <v>10</v>
      </c>
      <c r="C33" s="269">
        <v>6</v>
      </c>
      <c r="D33" s="269">
        <v>6</v>
      </c>
      <c r="E33" s="269">
        <v>7</v>
      </c>
      <c r="F33" s="270" t="s">
        <v>47</v>
      </c>
      <c r="G33" s="270" t="s">
        <v>47</v>
      </c>
      <c r="H33" s="270" t="s">
        <v>47</v>
      </c>
      <c r="I33" s="270" t="s">
        <v>47</v>
      </c>
      <c r="J33" s="269"/>
    </row>
    <row r="34" spans="1:10" x14ac:dyDescent="0.2">
      <c r="A34" s="12" t="s">
        <v>2</v>
      </c>
      <c r="B34" s="267">
        <v>92</v>
      </c>
      <c r="C34" s="266">
        <v>119</v>
      </c>
      <c r="D34" s="266">
        <v>120</v>
      </c>
      <c r="E34" s="266">
        <v>117</v>
      </c>
      <c r="F34" s="7">
        <v>18.100000000000001</v>
      </c>
      <c r="G34" s="7">
        <v>22.2</v>
      </c>
      <c r="H34" s="7">
        <v>21.8</v>
      </c>
      <c r="I34" s="7">
        <v>21.9</v>
      </c>
    </row>
    <row r="35" spans="1:10" x14ac:dyDescent="0.2">
      <c r="A35" s="1" t="s">
        <v>1</v>
      </c>
      <c r="C35" s="62"/>
      <c r="D35" s="62"/>
      <c r="E35" s="62"/>
    </row>
    <row r="36" spans="1:10" x14ac:dyDescent="0.2">
      <c r="A36" s="5" t="s">
        <v>0</v>
      </c>
      <c r="B36" s="265">
        <f>+B34-B4</f>
        <v>60</v>
      </c>
      <c r="C36" s="3">
        <v>70</v>
      </c>
      <c r="D36" s="3">
        <v>71</v>
      </c>
      <c r="E36" s="3">
        <v>68</v>
      </c>
      <c r="F36" s="61">
        <v>12.6</v>
      </c>
      <c r="G36" s="2">
        <v>14.5</v>
      </c>
      <c r="H36" s="2">
        <v>13.8</v>
      </c>
      <c r="I36" s="2">
        <v>13.7</v>
      </c>
    </row>
  </sheetData>
  <mergeCells count="3">
    <mergeCell ref="B2:E2"/>
    <mergeCell ref="F2:I2"/>
    <mergeCell ref="A2:A3"/>
  </mergeCells>
  <pageMargins left="0.74803149606299213" right="0.74803149606299213" top="0.6692913385826772" bottom="1.4173228346456694" header="0.51181102362204722" footer="0.51181102362204722"/>
  <pageSetup paperSize="9" orientation="portrait" cellComments="atEnd" r:id="rId1"/>
  <headerFooter alignWithMargins="0">
    <oddFooter>&amp;R&amp;D</oddFooter>
  </headerFooter>
  <legacyDrawing r:id="rId2"/>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3846D3-6DB4-4C6F-BBF8-66DC2F41D72A}">
  <dimension ref="A1:O35"/>
  <sheetViews>
    <sheetView workbookViewId="0"/>
  </sheetViews>
  <sheetFormatPr defaultRowHeight="11.25" x14ac:dyDescent="0.2"/>
  <cols>
    <col min="1" max="1" width="22.7109375" style="1" customWidth="1"/>
    <col min="2" max="10" width="9.140625" style="1"/>
    <col min="11" max="11" width="11.5703125" style="1" customWidth="1"/>
    <col min="12" max="12" width="10.28515625" style="1" bestFit="1" customWidth="1"/>
    <col min="13" max="16384" width="9.140625" style="1"/>
  </cols>
  <sheetData>
    <row r="1" spans="1:12" s="6" customFormat="1" ht="12" thickBot="1" x14ac:dyDescent="0.25">
      <c r="A1" s="60" t="s">
        <v>111</v>
      </c>
    </row>
    <row r="2" spans="1:12" ht="12.75" customHeight="1" x14ac:dyDescent="0.2">
      <c r="A2" s="442" t="s">
        <v>39</v>
      </c>
      <c r="B2" s="479" t="s">
        <v>110</v>
      </c>
      <c r="C2" s="480"/>
      <c r="D2" s="480"/>
      <c r="E2" s="480"/>
      <c r="F2" s="447" t="s">
        <v>109</v>
      </c>
      <c r="G2" s="450"/>
      <c r="H2" s="450"/>
      <c r="I2" s="450"/>
    </row>
    <row r="3" spans="1:12" ht="12.75" customHeight="1" x14ac:dyDescent="0.2">
      <c r="A3" s="482"/>
      <c r="B3" s="279">
        <v>1990</v>
      </c>
      <c r="C3" s="279">
        <v>2000</v>
      </c>
      <c r="D3" s="279">
        <v>2010</v>
      </c>
      <c r="E3" s="279">
        <v>2011</v>
      </c>
      <c r="F3" s="279">
        <v>1990</v>
      </c>
      <c r="G3" s="279">
        <v>2000</v>
      </c>
      <c r="H3" s="278">
        <v>2010</v>
      </c>
      <c r="I3" s="278">
        <v>2011</v>
      </c>
    </row>
    <row r="4" spans="1:12" x14ac:dyDescent="0.2">
      <c r="A4" s="277" t="s">
        <v>32</v>
      </c>
      <c r="B4" s="29">
        <v>105720</v>
      </c>
      <c r="C4" s="29">
        <v>120453</v>
      </c>
      <c r="D4" s="29">
        <v>110755</v>
      </c>
      <c r="E4" s="29">
        <v>107581</v>
      </c>
      <c r="F4" s="231">
        <v>1263.0286116978832</v>
      </c>
      <c r="G4" s="231">
        <v>1219.1626475836026</v>
      </c>
      <c r="H4" s="276">
        <v>1103.3010229856025</v>
      </c>
      <c r="I4" s="276">
        <v>932.29192969016947</v>
      </c>
    </row>
    <row r="5" spans="1:12" x14ac:dyDescent="0.2">
      <c r="A5" s="62" t="s">
        <v>31</v>
      </c>
      <c r="B5" s="29">
        <v>32862</v>
      </c>
      <c r="C5" s="29">
        <v>45444</v>
      </c>
      <c r="D5" s="29">
        <v>37200</v>
      </c>
      <c r="E5" s="29">
        <v>43383</v>
      </c>
      <c r="F5" s="231">
        <v>1341.6320078397973</v>
      </c>
      <c r="G5" s="231">
        <v>1301.4545158287588</v>
      </c>
      <c r="H5" s="224">
        <v>1200.7390196523384</v>
      </c>
      <c r="I5" s="224">
        <v>1056.7588535005136</v>
      </c>
    </row>
    <row r="6" spans="1:12" x14ac:dyDescent="0.2">
      <c r="A6" s="65" t="s">
        <v>29</v>
      </c>
      <c r="B6" s="31">
        <v>138582</v>
      </c>
      <c r="C6" s="31">
        <v>165897</v>
      </c>
      <c r="D6" s="31">
        <v>147955</v>
      </c>
      <c r="E6" s="31">
        <v>150964</v>
      </c>
      <c r="F6" s="226">
        <v>1287.5151732475958</v>
      </c>
      <c r="G6" s="226">
        <v>1248.4453545064621</v>
      </c>
      <c r="H6" s="226">
        <v>1142.930733215022</v>
      </c>
      <c r="I6" s="226">
        <v>983.02902544422398</v>
      </c>
      <c r="K6" s="6"/>
      <c r="L6" s="6"/>
    </row>
    <row r="7" spans="1:12" x14ac:dyDescent="0.2">
      <c r="A7" s="62" t="s">
        <v>28</v>
      </c>
      <c r="B7" s="29">
        <v>13478</v>
      </c>
      <c r="C7" s="29">
        <v>16253</v>
      </c>
      <c r="D7" s="29">
        <v>19643</v>
      </c>
      <c r="E7" s="29">
        <v>26081</v>
      </c>
      <c r="F7" s="231">
        <v>1134.1767336245059</v>
      </c>
      <c r="G7" s="231">
        <v>1045.5301548767056</v>
      </c>
      <c r="H7" s="224">
        <v>1120.3548287022172</v>
      </c>
      <c r="I7" s="224">
        <v>1056.3781475674002</v>
      </c>
    </row>
    <row r="8" spans="1:12" x14ac:dyDescent="0.2">
      <c r="A8" s="62" t="s">
        <v>27</v>
      </c>
      <c r="B8" s="29">
        <v>9449</v>
      </c>
      <c r="C8" s="29">
        <v>14139</v>
      </c>
      <c r="D8" s="29">
        <v>14209</v>
      </c>
      <c r="E8" s="29">
        <v>11906</v>
      </c>
      <c r="F8" s="231">
        <v>1081.5211299732766</v>
      </c>
      <c r="G8" s="231">
        <v>1587.1231106698201</v>
      </c>
      <c r="H8" s="224">
        <v>1353.9346988876673</v>
      </c>
      <c r="I8" s="224">
        <v>1246.0363954212812</v>
      </c>
    </row>
    <row r="9" spans="1:12" x14ac:dyDescent="0.2">
      <c r="A9" s="62" t="s">
        <v>26</v>
      </c>
      <c r="B9" s="29">
        <v>10305</v>
      </c>
      <c r="C9" s="29">
        <v>13316</v>
      </c>
      <c r="D9" s="29">
        <v>13052</v>
      </c>
      <c r="E9" s="29">
        <v>13247</v>
      </c>
      <c r="F9" s="231">
        <v>1127.043992283832</v>
      </c>
      <c r="G9" s="231">
        <v>1193.3692483083023</v>
      </c>
      <c r="H9" s="224">
        <v>1092.0504304274473</v>
      </c>
      <c r="I9" s="224">
        <v>1106.0091770435499</v>
      </c>
    </row>
    <row r="10" spans="1:12" x14ac:dyDescent="0.2">
      <c r="A10" s="66" t="s">
        <v>25</v>
      </c>
      <c r="B10" s="31">
        <v>33232</v>
      </c>
      <c r="C10" s="31">
        <v>43708</v>
      </c>
      <c r="D10" s="31">
        <v>46904</v>
      </c>
      <c r="E10" s="31">
        <v>51234</v>
      </c>
      <c r="F10" s="226">
        <v>1116.8132465468941</v>
      </c>
      <c r="G10" s="226">
        <v>1247.7929836070148</v>
      </c>
      <c r="H10" s="226">
        <v>1177.3101187774864</v>
      </c>
      <c r="I10" s="226">
        <v>1126.4194942292095</v>
      </c>
      <c r="K10" s="6"/>
      <c r="L10" s="6"/>
    </row>
    <row r="11" spans="1:12" x14ac:dyDescent="0.2">
      <c r="A11" s="62" t="s">
        <v>24</v>
      </c>
      <c r="B11" s="29">
        <v>11853</v>
      </c>
      <c r="C11" s="29">
        <v>24191</v>
      </c>
      <c r="D11" s="29">
        <v>16441</v>
      </c>
      <c r="E11" s="29">
        <v>17725</v>
      </c>
      <c r="F11" s="231">
        <v>967.06956379980898</v>
      </c>
      <c r="G11" s="231">
        <v>1252.7202877953457</v>
      </c>
      <c r="H11" s="224">
        <v>1205.5363659853119</v>
      </c>
      <c r="I11" s="224">
        <v>1140.8704741798952</v>
      </c>
    </row>
    <row r="12" spans="1:12" x14ac:dyDescent="0.2">
      <c r="A12" s="62" t="s">
        <v>23</v>
      </c>
      <c r="B12" s="29">
        <v>5670</v>
      </c>
      <c r="C12" s="29">
        <v>8970</v>
      </c>
      <c r="D12" s="29">
        <v>8467</v>
      </c>
      <c r="E12" s="29">
        <v>8785</v>
      </c>
      <c r="F12" s="231">
        <v>913.540257310877</v>
      </c>
      <c r="G12" s="231">
        <v>1103.8006517427034</v>
      </c>
      <c r="H12" s="224">
        <v>1228.6770845759274</v>
      </c>
      <c r="I12" s="224">
        <v>1167.8968099073845</v>
      </c>
    </row>
    <row r="13" spans="1:12" x14ac:dyDescent="0.2">
      <c r="A13" s="62" t="s">
        <v>22</v>
      </c>
      <c r="B13" s="29">
        <v>6685</v>
      </c>
      <c r="C13" s="29">
        <v>13205</v>
      </c>
      <c r="D13" s="29">
        <v>10148</v>
      </c>
      <c r="E13" s="29">
        <v>11148</v>
      </c>
      <c r="F13" s="231">
        <v>1201.79566662919</v>
      </c>
      <c r="G13" s="231">
        <v>1334.4333464160131</v>
      </c>
      <c r="H13" s="224">
        <v>1184.1316893191636</v>
      </c>
      <c r="I13" s="224">
        <v>1162.0632859269583</v>
      </c>
    </row>
    <row r="14" spans="1:12" x14ac:dyDescent="0.2">
      <c r="A14" s="66" t="s">
        <v>21</v>
      </c>
      <c r="B14" s="31">
        <v>24208</v>
      </c>
      <c r="C14" s="31">
        <v>46366</v>
      </c>
      <c r="D14" s="31">
        <v>35056</v>
      </c>
      <c r="E14" s="31">
        <v>37658</v>
      </c>
      <c r="F14" s="226">
        <v>1023.8321360494463</v>
      </c>
      <c r="G14" s="226">
        <v>1236.8899002878657</v>
      </c>
      <c r="H14" s="226">
        <v>1205.3149394494378</v>
      </c>
      <c r="I14" s="226">
        <v>1154.0516760870266</v>
      </c>
      <c r="K14" s="6"/>
      <c r="L14" s="6"/>
    </row>
    <row r="15" spans="1:12" x14ac:dyDescent="0.2">
      <c r="A15" s="62" t="s">
        <v>20</v>
      </c>
      <c r="B15" s="29">
        <v>12317</v>
      </c>
      <c r="C15" s="29">
        <v>16505</v>
      </c>
      <c r="D15" s="29">
        <v>15415</v>
      </c>
      <c r="E15" s="29">
        <v>16434</v>
      </c>
      <c r="F15" s="231">
        <v>1414.1885779321215</v>
      </c>
      <c r="G15" s="231">
        <v>1358.7784903973932</v>
      </c>
      <c r="H15" s="224">
        <v>1680.3032099676325</v>
      </c>
      <c r="I15" s="224">
        <v>1530.5664420364187</v>
      </c>
    </row>
    <row r="16" spans="1:12" x14ac:dyDescent="0.2">
      <c r="A16" s="62" t="s">
        <v>19</v>
      </c>
      <c r="B16" s="29">
        <v>12648</v>
      </c>
      <c r="C16" s="29">
        <v>15530</v>
      </c>
      <c r="D16" s="29">
        <v>21672</v>
      </c>
      <c r="E16" s="29">
        <v>19044</v>
      </c>
      <c r="F16" s="231">
        <v>1257.9264285333666</v>
      </c>
      <c r="G16" s="231">
        <v>1353.8665556762758</v>
      </c>
      <c r="H16" s="224">
        <v>1428.7619919747056</v>
      </c>
      <c r="I16" s="224">
        <v>1377.0904207212416</v>
      </c>
    </row>
    <row r="17" spans="1:12" x14ac:dyDescent="0.2">
      <c r="A17" s="62" t="s">
        <v>18</v>
      </c>
      <c r="B17" s="29">
        <v>5796</v>
      </c>
      <c r="C17" s="29">
        <v>8331</v>
      </c>
      <c r="D17" s="29">
        <v>9938</v>
      </c>
      <c r="E17" s="29">
        <v>8039</v>
      </c>
      <c r="F17" s="231">
        <v>1238.1772119799375</v>
      </c>
      <c r="G17" s="231">
        <v>1438.8876122679469</v>
      </c>
      <c r="H17" s="224">
        <v>1734.9580961416825</v>
      </c>
      <c r="I17" s="224">
        <v>1391.7080302151069</v>
      </c>
    </row>
    <row r="18" spans="1:12" x14ac:dyDescent="0.2">
      <c r="A18" s="66" t="s">
        <v>17</v>
      </c>
      <c r="B18" s="31">
        <v>30761</v>
      </c>
      <c r="C18" s="31">
        <v>40366</v>
      </c>
      <c r="D18" s="31">
        <v>47025</v>
      </c>
      <c r="E18" s="31">
        <v>43517</v>
      </c>
      <c r="F18" s="226">
        <v>1317.6166406081827</v>
      </c>
      <c r="G18" s="226">
        <v>1377.0998455321092</v>
      </c>
      <c r="H18" s="226">
        <v>1608.8173858939604</v>
      </c>
      <c r="I18" s="226">
        <v>1444.5558447062656</v>
      </c>
      <c r="K18" s="6"/>
      <c r="L18" s="6"/>
    </row>
    <row r="19" spans="1:12" x14ac:dyDescent="0.2">
      <c r="A19" s="65" t="s">
        <v>16</v>
      </c>
      <c r="B19" s="31">
        <v>88201</v>
      </c>
      <c r="C19" s="31">
        <v>130440</v>
      </c>
      <c r="D19" s="31">
        <v>128985</v>
      </c>
      <c r="E19" s="31">
        <v>132409</v>
      </c>
      <c r="F19" s="226">
        <v>1152.3871058289055</v>
      </c>
      <c r="G19" s="226">
        <v>1285.2505602750855</v>
      </c>
      <c r="H19" s="226">
        <v>1320.7084595047675</v>
      </c>
      <c r="I19" s="226">
        <v>1234.1784712314002</v>
      </c>
      <c r="K19" s="6"/>
      <c r="L19" s="6"/>
    </row>
    <row r="20" spans="1:12" x14ac:dyDescent="0.2">
      <c r="A20" s="62" t="s">
        <v>15</v>
      </c>
      <c r="B20" s="29">
        <v>22531</v>
      </c>
      <c r="C20" s="29">
        <v>23289</v>
      </c>
      <c r="D20" s="29">
        <v>26778</v>
      </c>
      <c r="E20" s="29">
        <v>23765</v>
      </c>
      <c r="F20" s="231">
        <v>1632.8255375762806</v>
      </c>
      <c r="G20" s="231">
        <v>1861.6743190827472</v>
      </c>
      <c r="H20" s="224">
        <v>1916.9907635588957</v>
      </c>
      <c r="I20" s="224">
        <v>1726.5731037666301</v>
      </c>
    </row>
    <row r="21" spans="1:12" x14ac:dyDescent="0.2">
      <c r="A21" s="62" t="s">
        <v>14</v>
      </c>
      <c r="B21" s="29">
        <v>7631</v>
      </c>
      <c r="C21" s="29">
        <v>11746</v>
      </c>
      <c r="D21" s="29">
        <v>10797</v>
      </c>
      <c r="E21" s="29">
        <v>12235</v>
      </c>
      <c r="F21" s="231">
        <v>1199.948876189085</v>
      </c>
      <c r="G21" s="231">
        <v>1377.7650037437277</v>
      </c>
      <c r="H21" s="224">
        <v>1529.0445710149415</v>
      </c>
      <c r="I21" s="224">
        <v>1431.1815432901369</v>
      </c>
    </row>
    <row r="22" spans="1:12" x14ac:dyDescent="0.2">
      <c r="A22" s="62" t="s">
        <v>13</v>
      </c>
      <c r="B22" s="29">
        <v>4932</v>
      </c>
      <c r="C22" s="29">
        <v>6622</v>
      </c>
      <c r="D22" s="29">
        <v>7011</v>
      </c>
      <c r="E22" s="29">
        <v>8298</v>
      </c>
      <c r="F22" s="231">
        <v>1206.2895526901229</v>
      </c>
      <c r="G22" s="231">
        <v>1405.4771383761613</v>
      </c>
      <c r="H22" s="224">
        <v>1718.3418512208973</v>
      </c>
      <c r="I22" s="224">
        <v>1810.4050831710565</v>
      </c>
    </row>
    <row r="23" spans="1:12" x14ac:dyDescent="0.2">
      <c r="A23" s="66" t="s">
        <v>12</v>
      </c>
      <c r="B23" s="31">
        <v>35094</v>
      </c>
      <c r="C23" s="31">
        <v>41657</v>
      </c>
      <c r="D23" s="31">
        <v>44586</v>
      </c>
      <c r="E23" s="31">
        <v>44298</v>
      </c>
      <c r="F23" s="226">
        <v>1447.3236907693204</v>
      </c>
      <c r="G23" s="226">
        <v>1657.1989027964639</v>
      </c>
      <c r="H23" s="226">
        <v>1782.0108698291815</v>
      </c>
      <c r="I23" s="226">
        <v>1663.9137360617572</v>
      </c>
      <c r="K23" s="6"/>
      <c r="L23" s="6"/>
    </row>
    <row r="24" spans="1:12" x14ac:dyDescent="0.2">
      <c r="A24" s="62" t="s">
        <v>11</v>
      </c>
      <c r="B24" s="29">
        <v>18463</v>
      </c>
      <c r="C24" s="29">
        <v>21805</v>
      </c>
      <c r="D24" s="29">
        <v>33939</v>
      </c>
      <c r="E24" s="29">
        <v>35587</v>
      </c>
      <c r="F24" s="231">
        <v>1530.1922204206548</v>
      </c>
      <c r="G24" s="231">
        <v>1608.3199194266342</v>
      </c>
      <c r="H24" s="224">
        <v>1623.0672614664991</v>
      </c>
      <c r="I24" s="224">
        <v>1499.4511692316694</v>
      </c>
    </row>
    <row r="25" spans="1:12" x14ac:dyDescent="0.2">
      <c r="A25" s="62" t="s">
        <v>10</v>
      </c>
      <c r="B25" s="29">
        <v>10139</v>
      </c>
      <c r="C25" s="29">
        <v>14710</v>
      </c>
      <c r="D25" s="29">
        <v>17806</v>
      </c>
      <c r="E25" s="29">
        <v>17715</v>
      </c>
      <c r="F25" s="231">
        <v>1258.3444495363303</v>
      </c>
      <c r="G25" s="231">
        <v>1462.280701754386</v>
      </c>
      <c r="H25" s="224">
        <v>1558.379500350919</v>
      </c>
      <c r="I25" s="224">
        <v>1652.6437785035898</v>
      </c>
    </row>
    <row r="26" spans="1:12" x14ac:dyDescent="0.2">
      <c r="A26" s="62" t="s">
        <v>9</v>
      </c>
      <c r="B26" s="29">
        <v>15762</v>
      </c>
      <c r="C26" s="29">
        <v>22663</v>
      </c>
      <c r="D26" s="29">
        <v>21821</v>
      </c>
      <c r="E26" s="29">
        <v>20473</v>
      </c>
      <c r="F26" s="231">
        <v>1407.4130642792006</v>
      </c>
      <c r="G26" s="231">
        <v>1920.0799309292511</v>
      </c>
      <c r="H26" s="224">
        <v>2051.7606656529242</v>
      </c>
      <c r="I26" s="224">
        <v>1807.610348119269</v>
      </c>
    </row>
    <row r="27" spans="1:12" x14ac:dyDescent="0.2">
      <c r="A27" s="66" t="s">
        <v>8</v>
      </c>
      <c r="B27" s="31">
        <v>44364</v>
      </c>
      <c r="C27" s="31">
        <v>59178</v>
      </c>
      <c r="D27" s="31">
        <v>73566</v>
      </c>
      <c r="E27" s="31">
        <v>73775</v>
      </c>
      <c r="F27" s="226">
        <v>1409.6715849284931</v>
      </c>
      <c r="G27" s="226">
        <v>1683.3579282390008</v>
      </c>
      <c r="H27" s="226">
        <v>1764.6403082744396</v>
      </c>
      <c r="I27" s="226">
        <v>1653.939780564363</v>
      </c>
      <c r="K27" s="6"/>
      <c r="L27" s="6"/>
    </row>
    <row r="28" spans="1:12" x14ac:dyDescent="0.2">
      <c r="A28" s="62" t="s">
        <v>7</v>
      </c>
      <c r="B28" s="29">
        <v>16198</v>
      </c>
      <c r="C28" s="29">
        <v>21624</v>
      </c>
      <c r="D28" s="29">
        <v>17323</v>
      </c>
      <c r="E28" s="29">
        <v>17500</v>
      </c>
      <c r="F28" s="231">
        <v>1277.308341600884</v>
      </c>
      <c r="G28" s="231">
        <v>1345.880514371552</v>
      </c>
      <c r="H28" s="224">
        <v>1340.5357975266663</v>
      </c>
      <c r="I28" s="224">
        <v>1198.981053410959</v>
      </c>
    </row>
    <row r="29" spans="1:12" x14ac:dyDescent="0.2">
      <c r="A29" s="62" t="s">
        <v>6</v>
      </c>
      <c r="B29" s="29">
        <v>8793</v>
      </c>
      <c r="C29" s="29">
        <v>13860</v>
      </c>
      <c r="D29" s="29">
        <v>12531</v>
      </c>
      <c r="E29" s="29">
        <v>10030</v>
      </c>
      <c r="F29" s="231">
        <v>1089.4828155735631</v>
      </c>
      <c r="G29" s="231">
        <v>1256.6887417218543</v>
      </c>
      <c r="H29" s="224">
        <v>1240.5101444907034</v>
      </c>
      <c r="I29" s="224">
        <v>1102.1807455965866</v>
      </c>
    </row>
    <row r="30" spans="1:12" x14ac:dyDescent="0.2">
      <c r="A30" s="62" t="s">
        <v>5</v>
      </c>
      <c r="B30" s="29">
        <v>9369</v>
      </c>
      <c r="C30" s="29">
        <v>17685</v>
      </c>
      <c r="D30" s="29">
        <v>21905</v>
      </c>
      <c r="E30" s="29">
        <v>22164</v>
      </c>
      <c r="F30" s="231">
        <v>1043.8076202649411</v>
      </c>
      <c r="G30" s="231">
        <v>1485.1836803118686</v>
      </c>
      <c r="H30" s="224">
        <v>1294.0849387337171</v>
      </c>
      <c r="I30" s="224">
        <v>1291.4127582111239</v>
      </c>
    </row>
    <row r="31" spans="1:12" x14ac:dyDescent="0.2">
      <c r="A31" s="66" t="s">
        <v>4</v>
      </c>
      <c r="B31" s="31">
        <v>34360</v>
      </c>
      <c r="C31" s="31">
        <v>53169</v>
      </c>
      <c r="D31" s="31">
        <v>51759</v>
      </c>
      <c r="E31" s="31">
        <v>49694</v>
      </c>
      <c r="F31" s="226">
        <v>1147.8357982933239</v>
      </c>
      <c r="G31" s="226">
        <v>1363.2318491824999</v>
      </c>
      <c r="H31" s="226">
        <v>1297.68214180106</v>
      </c>
      <c r="I31" s="226">
        <v>1202.0000492622971</v>
      </c>
      <c r="K31" s="6"/>
      <c r="L31" s="6"/>
    </row>
    <row r="32" spans="1:12" x14ac:dyDescent="0.2">
      <c r="A32" s="65" t="s">
        <v>3</v>
      </c>
      <c r="B32" s="31">
        <v>113818</v>
      </c>
      <c r="C32" s="31">
        <v>154004</v>
      </c>
      <c r="D32" s="31">
        <v>169911</v>
      </c>
      <c r="E32" s="31">
        <v>167767</v>
      </c>
      <c r="F32" s="226">
        <v>1334.3215037945834</v>
      </c>
      <c r="G32" s="226">
        <v>1570.0193142042685</v>
      </c>
      <c r="H32" s="226">
        <v>1614.5624232691557</v>
      </c>
      <c r="I32" s="226">
        <v>1506.5750795748943</v>
      </c>
      <c r="K32" s="6"/>
      <c r="L32" s="6"/>
    </row>
    <row r="33" spans="1:15" x14ac:dyDescent="0.2">
      <c r="A33" s="12" t="s">
        <v>2</v>
      </c>
      <c r="B33" s="31">
        <v>341061</v>
      </c>
      <c r="C33" s="31">
        <v>450673</v>
      </c>
      <c r="D33" s="31">
        <v>447186</v>
      </c>
      <c r="E33" s="31">
        <v>451371</v>
      </c>
      <c r="F33" s="226">
        <v>1328.1344097484077</v>
      </c>
      <c r="G33" s="226">
        <v>1453.5349174827707</v>
      </c>
      <c r="H33" s="226">
        <v>1418.0169357946595</v>
      </c>
      <c r="I33" s="226">
        <v>1309.0719515318124</v>
      </c>
      <c r="K33" s="82"/>
      <c r="L33" s="82"/>
      <c r="M33" s="82"/>
      <c r="N33" s="82"/>
      <c r="O33" s="82"/>
    </row>
    <row r="34" spans="1:15" x14ac:dyDescent="0.2">
      <c r="A34" s="1" t="s">
        <v>1</v>
      </c>
      <c r="B34" s="29"/>
      <c r="C34" s="29"/>
      <c r="D34" s="29"/>
      <c r="F34" s="231"/>
      <c r="G34" s="231"/>
      <c r="H34" s="224"/>
      <c r="I34" s="29"/>
    </row>
    <row r="35" spans="1:15" x14ac:dyDescent="0.2">
      <c r="A35" s="5" t="s">
        <v>0</v>
      </c>
      <c r="B35" s="29">
        <v>235341</v>
      </c>
      <c r="C35" s="29">
        <v>330220</v>
      </c>
      <c r="D35" s="29">
        <v>336096</v>
      </c>
      <c r="E35" s="29">
        <v>343559</v>
      </c>
      <c r="F35" s="231">
        <v>1344.5863392428982</v>
      </c>
      <c r="G35" s="231">
        <v>1506.8944395606807</v>
      </c>
      <c r="H35" s="224">
        <v>1445.0017933846716</v>
      </c>
      <c r="I35" s="231">
        <v>1339.0735143823454</v>
      </c>
    </row>
  </sheetData>
  <mergeCells count="3">
    <mergeCell ref="A2:A3"/>
    <mergeCell ref="B2:E2"/>
    <mergeCell ref="F2:I2"/>
  </mergeCells>
  <pageMargins left="0.75" right="0.75" top="1" bottom="1" header="0.5" footer="0.5"/>
  <pageSetup paperSize="9" orientation="portrait" r:id="rId1"/>
  <headerFooter alignWithMargins="0"/>
  <legacyDrawing r:id="rId2"/>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D57CDB-C793-4CF4-8F16-0F26A61FD776}">
  <dimension ref="A1:I36"/>
  <sheetViews>
    <sheetView workbookViewId="0"/>
  </sheetViews>
  <sheetFormatPr defaultRowHeight="11.25" x14ac:dyDescent="0.2"/>
  <cols>
    <col min="1" max="1" width="24" style="1" customWidth="1"/>
    <col min="2" max="16384" width="9.140625" style="1"/>
  </cols>
  <sheetData>
    <row r="1" spans="1:9" s="6" customFormat="1" ht="12" thickBot="1" x14ac:dyDescent="0.25">
      <c r="A1" s="60" t="s">
        <v>115</v>
      </c>
    </row>
    <row r="2" spans="1:9" ht="24.75" customHeight="1" x14ac:dyDescent="0.2">
      <c r="A2" s="442" t="s">
        <v>39</v>
      </c>
      <c r="B2" s="447" t="s">
        <v>114</v>
      </c>
      <c r="C2" s="450"/>
      <c r="D2" s="450"/>
      <c r="E2" s="451"/>
      <c r="F2" s="466" t="s">
        <v>113</v>
      </c>
      <c r="G2" s="467"/>
      <c r="H2" s="467"/>
      <c r="I2" s="467"/>
    </row>
    <row r="3" spans="1:9" ht="12" customHeight="1" x14ac:dyDescent="0.2">
      <c r="A3" s="449"/>
      <c r="B3" s="23">
        <v>2000</v>
      </c>
      <c r="C3" s="23">
        <v>2009</v>
      </c>
      <c r="D3" s="44">
        <v>2010</v>
      </c>
      <c r="E3" s="23">
        <v>2011</v>
      </c>
      <c r="F3" s="23">
        <v>2000</v>
      </c>
      <c r="G3" s="280">
        <v>2009</v>
      </c>
      <c r="H3" s="59">
        <v>2010</v>
      </c>
      <c r="I3" s="280">
        <v>2011</v>
      </c>
    </row>
    <row r="4" spans="1:9" x14ac:dyDescent="0.2">
      <c r="A4" s="1" t="s">
        <v>32</v>
      </c>
      <c r="B4" s="29">
        <v>341811</v>
      </c>
      <c r="C4" s="21">
        <v>372749</v>
      </c>
      <c r="D4" s="21">
        <v>385861</v>
      </c>
      <c r="E4" s="21">
        <v>382762</v>
      </c>
      <c r="F4" s="29">
        <v>194.298119211532</v>
      </c>
      <c r="G4" s="29">
        <v>216.51866102525855</v>
      </c>
      <c r="H4" s="29">
        <v>222.56695997254403</v>
      </c>
      <c r="I4" s="29">
        <v>219.97297764822781</v>
      </c>
    </row>
    <row r="5" spans="1:9" x14ac:dyDescent="0.2">
      <c r="A5" s="62" t="s">
        <v>31</v>
      </c>
      <c r="B5" s="4">
        <v>105776</v>
      </c>
      <c r="C5" s="4">
        <v>165958</v>
      </c>
      <c r="D5" s="4">
        <v>174782</v>
      </c>
      <c r="E5" s="4">
        <v>180403</v>
      </c>
      <c r="F5" s="4">
        <v>98.681031217522559</v>
      </c>
      <c r="G5" s="4">
        <v>134.93836797085896</v>
      </c>
      <c r="H5" s="4">
        <v>141.23101810739027</v>
      </c>
      <c r="I5" s="4">
        <v>144.89642166406435</v>
      </c>
    </row>
    <row r="6" spans="1:9" x14ac:dyDescent="0.2">
      <c r="A6" s="65" t="s">
        <v>29</v>
      </c>
      <c r="B6" s="31">
        <v>447587</v>
      </c>
      <c r="C6" s="31">
        <v>538707</v>
      </c>
      <c r="D6" s="31">
        <v>560643</v>
      </c>
      <c r="E6" s="31">
        <v>563165</v>
      </c>
      <c r="F6" s="31">
        <v>158.09610869529126</v>
      </c>
      <c r="G6" s="31">
        <v>182.52369355120692</v>
      </c>
      <c r="H6" s="31">
        <v>188.68952621223553</v>
      </c>
      <c r="I6" s="31">
        <v>188.65936660514978</v>
      </c>
    </row>
    <row r="7" spans="1:9" x14ac:dyDescent="0.2">
      <c r="A7" s="62" t="s">
        <v>28</v>
      </c>
      <c r="B7" s="4">
        <v>40374</v>
      </c>
      <c r="C7" s="4">
        <v>54886</v>
      </c>
      <c r="D7" s="4">
        <v>57053</v>
      </c>
      <c r="E7" s="4">
        <v>56750</v>
      </c>
      <c r="F7" s="4">
        <v>94.306436354717775</v>
      </c>
      <c r="G7" s="4">
        <v>128.41353622700132</v>
      </c>
      <c r="H7" s="4">
        <v>133.88951469069747</v>
      </c>
      <c r="I7" s="4">
        <v>133.34711840989141</v>
      </c>
    </row>
    <row r="8" spans="1:9" x14ac:dyDescent="0.2">
      <c r="A8" s="62" t="s">
        <v>27</v>
      </c>
      <c r="B8" s="4">
        <v>29062</v>
      </c>
      <c r="C8" s="4">
        <v>38392</v>
      </c>
      <c r="D8" s="4">
        <v>39696</v>
      </c>
      <c r="E8" s="4">
        <v>39617</v>
      </c>
      <c r="F8" s="4">
        <v>91.678811853702541</v>
      </c>
      <c r="G8" s="4">
        <v>122.88153224231911</v>
      </c>
      <c r="H8" s="4">
        <v>127.47141237785435</v>
      </c>
      <c r="I8" s="4">
        <v>127.71437782076082</v>
      </c>
    </row>
    <row r="9" spans="1:9" x14ac:dyDescent="0.2">
      <c r="A9" s="62" t="s">
        <v>26</v>
      </c>
      <c r="B9" s="4">
        <v>39743</v>
      </c>
      <c r="C9" s="4">
        <v>49958</v>
      </c>
      <c r="D9" s="4">
        <v>51502</v>
      </c>
      <c r="E9" s="4">
        <v>51328</v>
      </c>
      <c r="F9" s="4">
        <v>105.80724514598647</v>
      </c>
      <c r="G9" s="4">
        <v>139.23362699166961</v>
      </c>
      <c r="H9" s="4">
        <v>144.4360621808157</v>
      </c>
      <c r="I9" s="4">
        <v>144.76330151030137</v>
      </c>
    </row>
    <row r="10" spans="1:9" x14ac:dyDescent="0.2">
      <c r="A10" s="66" t="s">
        <v>25</v>
      </c>
      <c r="B10" s="31">
        <v>109179</v>
      </c>
      <c r="C10" s="31">
        <v>143236</v>
      </c>
      <c r="D10" s="31">
        <v>148251</v>
      </c>
      <c r="E10" s="31">
        <v>147695</v>
      </c>
      <c r="F10" s="31">
        <v>97.417754499299562</v>
      </c>
      <c r="G10" s="31">
        <v>130.37407591471018</v>
      </c>
      <c r="H10" s="31">
        <v>135.49991591292968</v>
      </c>
      <c r="I10" s="31">
        <v>135.45700172238904</v>
      </c>
    </row>
    <row r="11" spans="1:9" x14ac:dyDescent="0.2">
      <c r="A11" s="62" t="s">
        <v>24</v>
      </c>
      <c r="B11" s="4">
        <v>44415</v>
      </c>
      <c r="C11" s="4">
        <v>67254</v>
      </c>
      <c r="D11" s="4">
        <v>69473</v>
      </c>
      <c r="E11" s="4">
        <v>69134</v>
      </c>
      <c r="F11" s="4">
        <v>102.28945047200772</v>
      </c>
      <c r="G11" s="4">
        <v>149.97491275212684</v>
      </c>
      <c r="H11" s="4">
        <v>154.39576680067648</v>
      </c>
      <c r="I11" s="4">
        <v>153.00989095383852</v>
      </c>
    </row>
    <row r="12" spans="1:9" x14ac:dyDescent="0.2">
      <c r="A12" s="62" t="s">
        <v>23</v>
      </c>
      <c r="B12" s="4">
        <v>24774</v>
      </c>
      <c r="C12" s="4">
        <v>36409</v>
      </c>
      <c r="D12" s="4">
        <v>37834</v>
      </c>
      <c r="E12" s="4">
        <v>37884</v>
      </c>
      <c r="F12" s="4">
        <v>92.045669870592121</v>
      </c>
      <c r="G12" s="4">
        <v>140.37800157307876</v>
      </c>
      <c r="H12" s="4">
        <v>146.82096178324176</v>
      </c>
      <c r="I12" s="4">
        <v>147.72009451840069</v>
      </c>
    </row>
    <row r="13" spans="1:9" x14ac:dyDescent="0.2">
      <c r="A13" s="62" t="s">
        <v>22</v>
      </c>
      <c r="B13" s="4">
        <v>34734</v>
      </c>
      <c r="C13" s="4">
        <v>47311</v>
      </c>
      <c r="D13" s="4">
        <v>48725</v>
      </c>
      <c r="E13" s="4">
        <v>48920</v>
      </c>
      <c r="F13" s="4">
        <v>115.58889303019009</v>
      </c>
      <c r="G13" s="4">
        <v>163.93789134103281</v>
      </c>
      <c r="H13" s="4">
        <v>169.74808652362191</v>
      </c>
      <c r="I13" s="4">
        <v>171.55642214382405</v>
      </c>
    </row>
    <row r="14" spans="1:9" x14ac:dyDescent="0.2">
      <c r="A14" s="66" t="s">
        <v>21</v>
      </c>
      <c r="B14" s="31">
        <v>103923</v>
      </c>
      <c r="C14" s="31">
        <v>150974</v>
      </c>
      <c r="D14" s="31">
        <v>156032</v>
      </c>
      <c r="E14" s="31">
        <v>155938</v>
      </c>
      <c r="F14" s="31">
        <v>103.52401843295938</v>
      </c>
      <c r="G14" s="31">
        <v>151.52099077670388</v>
      </c>
      <c r="H14" s="31">
        <v>156.86369129122608</v>
      </c>
      <c r="I14" s="31">
        <v>156.96786616994098</v>
      </c>
    </row>
    <row r="15" spans="1:9" x14ac:dyDescent="0.2">
      <c r="A15" s="62" t="s">
        <v>20</v>
      </c>
      <c r="B15" s="4">
        <v>42314</v>
      </c>
      <c r="C15" s="4">
        <v>55459</v>
      </c>
      <c r="D15" s="4">
        <v>57802</v>
      </c>
      <c r="E15" s="4">
        <v>57129</v>
      </c>
      <c r="F15" s="4">
        <v>103.67343138624074</v>
      </c>
      <c r="G15" s="4">
        <v>140.84539234758407</v>
      </c>
      <c r="H15" s="4">
        <v>147.65937336347727</v>
      </c>
      <c r="I15" s="4">
        <v>146.89630168652147</v>
      </c>
    </row>
    <row r="16" spans="1:9" x14ac:dyDescent="0.2">
      <c r="A16" s="62" t="s">
        <v>19</v>
      </c>
      <c r="B16" s="4">
        <v>40714</v>
      </c>
      <c r="C16" s="4">
        <v>52854</v>
      </c>
      <c r="D16" s="4">
        <v>54348</v>
      </c>
      <c r="E16" s="4">
        <v>54700</v>
      </c>
      <c r="F16" s="4">
        <v>120.48057289971295</v>
      </c>
      <c r="G16" s="4">
        <v>164.87095184323317</v>
      </c>
      <c r="H16" s="4">
        <v>170.93414940225887</v>
      </c>
      <c r="I16" s="4">
        <v>173.18347316764289</v>
      </c>
    </row>
    <row r="17" spans="1:9" x14ac:dyDescent="0.2">
      <c r="A17" s="62" t="s">
        <v>18</v>
      </c>
      <c r="B17" s="4">
        <v>23270</v>
      </c>
      <c r="C17" s="4">
        <v>33721</v>
      </c>
      <c r="D17" s="4">
        <v>34200</v>
      </c>
      <c r="E17" s="4">
        <v>34257</v>
      </c>
      <c r="F17" s="4">
        <v>92.490281962208954</v>
      </c>
      <c r="G17" s="4">
        <v>144.32270490049217</v>
      </c>
      <c r="H17" s="4">
        <v>147.93475298789272</v>
      </c>
      <c r="I17" s="4">
        <v>149.51814801236054</v>
      </c>
    </row>
    <row r="18" spans="1:9" x14ac:dyDescent="0.2">
      <c r="A18" s="66" t="s">
        <v>17</v>
      </c>
      <c r="B18" s="31">
        <v>106298</v>
      </c>
      <c r="C18" s="31">
        <v>142034</v>
      </c>
      <c r="D18" s="31">
        <v>146350</v>
      </c>
      <c r="E18" s="31">
        <v>146086</v>
      </c>
      <c r="F18" s="31">
        <v>106.54614597397338</v>
      </c>
      <c r="G18" s="31">
        <v>149.82710715137142</v>
      </c>
      <c r="H18" s="31">
        <v>155.59465651695487</v>
      </c>
      <c r="I18" s="31">
        <v>156.43026407230963</v>
      </c>
    </row>
    <row r="19" spans="1:9" x14ac:dyDescent="0.2">
      <c r="A19" s="65" t="s">
        <v>16</v>
      </c>
      <c r="B19" s="31">
        <v>319400</v>
      </c>
      <c r="C19" s="31">
        <v>436244</v>
      </c>
      <c r="D19" s="31">
        <f>SUM(D18,D14,D10)</f>
        <v>450633</v>
      </c>
      <c r="E19" s="31">
        <v>449719</v>
      </c>
      <c r="F19" s="31">
        <v>102.29785843885269</v>
      </c>
      <c r="G19" s="31">
        <v>143.35842893431874</v>
      </c>
      <c r="H19" s="31">
        <v>148.75385680337308</v>
      </c>
      <c r="I19" s="31">
        <v>149.02914776956169</v>
      </c>
    </row>
    <row r="20" spans="1:9" x14ac:dyDescent="0.2">
      <c r="A20" s="62" t="s">
        <v>15</v>
      </c>
      <c r="B20" s="4">
        <v>49603</v>
      </c>
      <c r="C20" s="4">
        <v>72630</v>
      </c>
      <c r="D20" s="4">
        <v>74116</v>
      </c>
      <c r="E20" s="4">
        <v>74685</v>
      </c>
      <c r="F20" s="4">
        <v>65.830388176727979</v>
      </c>
      <c r="G20" s="4">
        <v>104.83983885006734</v>
      </c>
      <c r="H20" s="4">
        <v>108.23124652267181</v>
      </c>
      <c r="I20" s="4">
        <v>110.11247882452329</v>
      </c>
    </row>
    <row r="21" spans="1:9" x14ac:dyDescent="0.2">
      <c r="A21" s="62" t="s">
        <v>14</v>
      </c>
      <c r="B21" s="4">
        <v>25344</v>
      </c>
      <c r="C21" s="4">
        <v>45911</v>
      </c>
      <c r="D21" s="4">
        <v>46904</v>
      </c>
      <c r="E21" s="4">
        <v>46989</v>
      </c>
      <c r="F21" s="4">
        <v>77.331242200205651</v>
      </c>
      <c r="G21" s="4">
        <v>147.40860608629202</v>
      </c>
      <c r="H21" s="4">
        <v>152.29313115898501</v>
      </c>
      <c r="I21" s="4">
        <v>153.89276076191473</v>
      </c>
    </row>
    <row r="22" spans="1:9" x14ac:dyDescent="0.2">
      <c r="A22" s="62" t="s">
        <v>13</v>
      </c>
      <c r="B22" s="4">
        <v>14460</v>
      </c>
      <c r="C22" s="4">
        <v>22331</v>
      </c>
      <c r="D22" s="4">
        <v>22791</v>
      </c>
      <c r="E22" s="4">
        <v>22999</v>
      </c>
      <c r="F22" s="4">
        <v>65.251235306062583</v>
      </c>
      <c r="G22" s="4">
        <v>108.97582923817936</v>
      </c>
      <c r="H22" s="4">
        <v>112.87199322500607</v>
      </c>
      <c r="I22" s="4">
        <v>115.61178889374816</v>
      </c>
    </row>
    <row r="23" spans="1:9" x14ac:dyDescent="0.2">
      <c r="A23" s="66" t="s">
        <v>12</v>
      </c>
      <c r="B23" s="31">
        <v>89407</v>
      </c>
      <c r="C23" s="31">
        <v>140872</v>
      </c>
      <c r="D23" s="31">
        <v>143811</v>
      </c>
      <c r="E23" s="31">
        <v>144673</v>
      </c>
      <c r="F23" s="31">
        <v>68.624960182985561</v>
      </c>
      <c r="G23" s="31">
        <v>116.50575366664957</v>
      </c>
      <c r="H23" s="31">
        <v>120.37445477807344</v>
      </c>
      <c r="I23" s="31">
        <v>122.34192790034926</v>
      </c>
    </row>
    <row r="24" spans="1:9" x14ac:dyDescent="0.2">
      <c r="A24" s="62" t="s">
        <v>11</v>
      </c>
      <c r="B24" s="4">
        <v>43925</v>
      </c>
      <c r="C24" s="4">
        <v>86714</v>
      </c>
      <c r="D24" s="4">
        <v>90083</v>
      </c>
      <c r="E24" s="4">
        <v>91314</v>
      </c>
      <c r="F24" s="4">
        <v>79.392478093640648</v>
      </c>
      <c r="G24" s="4">
        <v>160.19641676119252</v>
      </c>
      <c r="H24" s="4">
        <v>166.92114128158852</v>
      </c>
      <c r="I24" s="4">
        <v>169.71695255159031</v>
      </c>
    </row>
    <row r="25" spans="1:9" x14ac:dyDescent="0.2">
      <c r="A25" s="62" t="s">
        <v>10</v>
      </c>
      <c r="B25" s="4">
        <v>29957</v>
      </c>
      <c r="C25" s="4">
        <v>49292</v>
      </c>
      <c r="D25" s="4">
        <v>50267</v>
      </c>
      <c r="E25" s="4">
        <v>50511</v>
      </c>
      <c r="F25" s="4">
        <v>71.247987328194526</v>
      </c>
      <c r="G25" s="4">
        <v>126.13908259228457</v>
      </c>
      <c r="H25" s="4">
        <v>129.97217855369848</v>
      </c>
      <c r="I25" s="4">
        <v>131.83844563696729</v>
      </c>
    </row>
    <row r="26" spans="1:9" x14ac:dyDescent="0.2">
      <c r="A26" s="62" t="s">
        <v>9</v>
      </c>
      <c r="B26" s="4">
        <v>40559</v>
      </c>
      <c r="C26" s="4">
        <v>106372</v>
      </c>
      <c r="D26" s="4">
        <v>108397</v>
      </c>
      <c r="E26" s="4">
        <v>110696</v>
      </c>
      <c r="F26" s="4">
        <v>68.745349489566749</v>
      </c>
      <c r="G26" s="4">
        <v>189.80459612189949</v>
      </c>
      <c r="H26" s="4">
        <v>195.13551852758616</v>
      </c>
      <c r="I26" s="4">
        <v>200.58310728412982</v>
      </c>
    </row>
    <row r="27" spans="1:9" x14ac:dyDescent="0.2">
      <c r="A27" s="66" t="s">
        <v>8</v>
      </c>
      <c r="B27" s="31">
        <v>114441</v>
      </c>
      <c r="C27" s="31">
        <v>242378</v>
      </c>
      <c r="D27" s="31">
        <v>248747</v>
      </c>
      <c r="E27" s="31">
        <v>252521</v>
      </c>
      <c r="F27" s="31">
        <v>73.185377888795514</v>
      </c>
      <c r="G27" s="31">
        <v>162.39710231544078</v>
      </c>
      <c r="H27" s="31">
        <v>167.85431351987486</v>
      </c>
      <c r="I27" s="31">
        <v>171.42893995801867</v>
      </c>
    </row>
    <row r="28" spans="1:9" x14ac:dyDescent="0.2">
      <c r="A28" s="62" t="s">
        <v>7</v>
      </c>
      <c r="B28" s="4">
        <v>48818</v>
      </c>
      <c r="C28" s="4">
        <v>92254</v>
      </c>
      <c r="D28" s="4">
        <v>94678</v>
      </c>
      <c r="E28" s="4">
        <v>96158</v>
      </c>
      <c r="F28" s="4">
        <v>89.091420082707671</v>
      </c>
      <c r="G28" s="4">
        <v>174.58527150854059</v>
      </c>
      <c r="H28" s="4">
        <v>180.39368113390532</v>
      </c>
      <c r="I28" s="4">
        <v>184.10069077486256</v>
      </c>
    </row>
    <row r="29" spans="1:9" x14ac:dyDescent="0.2">
      <c r="A29" s="62" t="s">
        <v>6</v>
      </c>
      <c r="B29" s="4">
        <v>30022</v>
      </c>
      <c r="C29" s="4">
        <v>63970</v>
      </c>
      <c r="D29" s="4">
        <v>65299</v>
      </c>
      <c r="E29" s="4">
        <v>65327</v>
      </c>
      <c r="F29" s="4">
        <v>74.69664285589883</v>
      </c>
      <c r="G29" s="4">
        <v>174.51630855858312</v>
      </c>
      <c r="H29" s="4">
        <v>180.48269495469899</v>
      </c>
      <c r="I29" s="4">
        <v>182.61027561916475</v>
      </c>
    </row>
    <row r="30" spans="1:9" x14ac:dyDescent="0.2">
      <c r="A30" s="62" t="s">
        <v>5</v>
      </c>
      <c r="B30" s="4">
        <v>44173</v>
      </c>
      <c r="C30" s="4">
        <v>74642</v>
      </c>
      <c r="D30" s="4">
        <v>76775</v>
      </c>
      <c r="E30" s="4">
        <v>75771</v>
      </c>
      <c r="F30" s="4">
        <v>102.60525790102064</v>
      </c>
      <c r="G30" s="4">
        <v>176.35856724317173</v>
      </c>
      <c r="H30" s="4">
        <v>182.00589341127997</v>
      </c>
      <c r="I30" s="4">
        <v>180.6798834431022</v>
      </c>
    </row>
    <row r="31" spans="1:9" x14ac:dyDescent="0.2">
      <c r="A31" s="66" t="s">
        <v>4</v>
      </c>
      <c r="B31" s="31">
        <v>123013</v>
      </c>
      <c r="C31" s="31">
        <v>230866</v>
      </c>
      <c r="D31" s="31">
        <v>236752</v>
      </c>
      <c r="E31" s="31">
        <v>237256</v>
      </c>
      <c r="F31" s="31">
        <v>89.114864164904475</v>
      </c>
      <c r="G31" s="31">
        <v>175.13544841732829</v>
      </c>
      <c r="H31" s="31">
        <v>180.93804214082095</v>
      </c>
      <c r="I31" s="31">
        <v>182.58635789253341</v>
      </c>
    </row>
    <row r="32" spans="1:9" x14ac:dyDescent="0.2">
      <c r="A32" s="65" t="s">
        <v>3</v>
      </c>
      <c r="B32" s="31">
        <v>326861</v>
      </c>
      <c r="C32" s="31">
        <v>614116</v>
      </c>
      <c r="D32" s="31">
        <f>SUM(D31,D27,D23)</f>
        <v>629310</v>
      </c>
      <c r="E32" s="31">
        <v>634450</v>
      </c>
      <c r="F32" s="31">
        <v>76.963957073994052</v>
      </c>
      <c r="G32" s="31">
        <v>152.77057050273916</v>
      </c>
      <c r="H32" s="31">
        <v>157.91617201021106</v>
      </c>
      <c r="I32" s="31">
        <v>160.41784239835104</v>
      </c>
    </row>
    <row r="33" spans="1:9" x14ac:dyDescent="0.2">
      <c r="A33" s="85" t="s">
        <v>112</v>
      </c>
      <c r="B33" s="3">
        <v>598</v>
      </c>
      <c r="C33" s="4">
        <v>3524</v>
      </c>
      <c r="D33" s="4">
        <v>3898</v>
      </c>
      <c r="E33" s="4">
        <v>4173</v>
      </c>
      <c r="F33" s="3" t="s">
        <v>30</v>
      </c>
      <c r="G33" s="3" t="s">
        <v>30</v>
      </c>
      <c r="H33" s="3" t="s">
        <v>30</v>
      </c>
      <c r="I33" s="3" t="s">
        <v>30</v>
      </c>
    </row>
    <row r="34" spans="1:9" x14ac:dyDescent="0.2">
      <c r="A34" s="66" t="s">
        <v>2</v>
      </c>
      <c r="B34" s="31">
        <v>1094446</v>
      </c>
      <c r="C34" s="31">
        <v>1592591</v>
      </c>
      <c r="D34" s="31">
        <v>1644484</v>
      </c>
      <c r="E34" s="31">
        <v>1651507</v>
      </c>
      <c r="F34" s="31">
        <v>107.29549273952584</v>
      </c>
      <c r="G34" s="31">
        <v>159.03130356077955</v>
      </c>
      <c r="H34" s="31">
        <v>164.68353515148931</v>
      </c>
      <c r="I34" s="31">
        <v>165.85173871437178</v>
      </c>
    </row>
    <row r="35" spans="1:9" x14ac:dyDescent="0.2">
      <c r="A35" s="62" t="s">
        <v>1</v>
      </c>
      <c r="B35" s="29"/>
      <c r="C35" s="4"/>
      <c r="D35" s="4"/>
      <c r="E35" s="4"/>
      <c r="F35" s="29"/>
      <c r="G35" s="29"/>
      <c r="H35" s="29"/>
      <c r="I35" s="29"/>
    </row>
    <row r="36" spans="1:9" x14ac:dyDescent="0.2">
      <c r="A36" s="81" t="s">
        <v>0</v>
      </c>
      <c r="B36" s="4">
        <f>+B34-B33-B4</f>
        <v>752037</v>
      </c>
      <c r="C36" s="4">
        <f>+C34-C33-C4</f>
        <v>1216318</v>
      </c>
      <c r="D36" s="4">
        <f>+D34-D33-D4</f>
        <v>1254725</v>
      </c>
      <c r="E36" s="4">
        <v>1264572</v>
      </c>
      <c r="F36" s="4">
        <v>89.092414497702848</v>
      </c>
      <c r="G36" s="4">
        <v>146.67213649290562</v>
      </c>
      <c r="H36" s="4">
        <v>152.05033617760074</v>
      </c>
      <c r="I36" s="4">
        <v>153.88412072005636</v>
      </c>
    </row>
  </sheetData>
  <mergeCells count="3">
    <mergeCell ref="B2:E2"/>
    <mergeCell ref="F2:I2"/>
    <mergeCell ref="A2:A3"/>
  </mergeCells>
  <pageMargins left="0.74803149606299213" right="0.74803149606299213" top="0.6692913385826772" bottom="1.4173228346456694" header="0.51181102362204722" footer="0.51181102362204722"/>
  <pageSetup paperSize="9" orientation="portrait" cellComments="atEnd" r:id="rId1"/>
  <headerFooter alignWithMargins="0"/>
  <legacy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ECFFE9-49DE-41E8-9596-2D18E1829105}">
  <dimension ref="A1:I37"/>
  <sheetViews>
    <sheetView workbookViewId="0"/>
  </sheetViews>
  <sheetFormatPr defaultRowHeight="11.25" x14ac:dyDescent="0.2"/>
  <cols>
    <col min="1" max="1" width="22.5703125" style="145" customWidth="1"/>
    <col min="2" max="16384" width="9.140625" style="281"/>
  </cols>
  <sheetData>
    <row r="1" spans="1:9" ht="12" thickBot="1" x14ac:dyDescent="0.25">
      <c r="A1" s="295" t="s">
        <v>119</v>
      </c>
      <c r="B1" s="294"/>
      <c r="C1" s="294"/>
      <c r="D1" s="293"/>
      <c r="E1" s="293"/>
      <c r="F1" s="293"/>
      <c r="G1" s="293"/>
      <c r="H1" s="293"/>
      <c r="I1" s="293"/>
    </row>
    <row r="2" spans="1:9" ht="13.5" customHeight="1" x14ac:dyDescent="0.2">
      <c r="A2" s="442" t="s">
        <v>39</v>
      </c>
      <c r="B2" s="483" t="s">
        <v>118</v>
      </c>
      <c r="C2" s="448"/>
      <c r="D2" s="448"/>
      <c r="E2" s="484"/>
      <c r="F2" s="483" t="s">
        <v>117</v>
      </c>
      <c r="G2" s="448"/>
      <c r="H2" s="448"/>
      <c r="I2" s="448"/>
    </row>
    <row r="3" spans="1:9" ht="13.5" customHeight="1" x14ac:dyDescent="0.2">
      <c r="A3" s="454"/>
      <c r="B3" s="485" t="s">
        <v>116</v>
      </c>
      <c r="C3" s="486"/>
      <c r="D3" s="486"/>
      <c r="E3" s="486"/>
      <c r="F3" s="486"/>
      <c r="G3" s="486"/>
      <c r="H3" s="486"/>
      <c r="I3" s="486"/>
    </row>
    <row r="4" spans="1:9" ht="13.5" customHeight="1" x14ac:dyDescent="0.2">
      <c r="A4" s="449"/>
      <c r="B4" s="292">
        <v>2005</v>
      </c>
      <c r="C4" s="291">
        <v>2009</v>
      </c>
      <c r="D4" s="292">
        <v>2010</v>
      </c>
      <c r="E4" s="291">
        <v>2011</v>
      </c>
      <c r="F4" s="292">
        <v>2005</v>
      </c>
      <c r="G4" s="291">
        <v>2009</v>
      </c>
      <c r="H4" s="290">
        <v>2010</v>
      </c>
      <c r="I4" s="289">
        <v>2011</v>
      </c>
    </row>
    <row r="5" spans="1:9" x14ac:dyDescent="0.2">
      <c r="A5" s="145" t="s">
        <v>32</v>
      </c>
      <c r="B5" s="282">
        <v>23535</v>
      </c>
      <c r="C5" s="282">
        <v>27321</v>
      </c>
      <c r="D5" s="282">
        <v>28940</v>
      </c>
      <c r="E5" s="282">
        <v>31180</v>
      </c>
      <c r="F5" s="282">
        <v>23382</v>
      </c>
      <c r="G5" s="282">
        <v>22482</v>
      </c>
      <c r="H5" s="282">
        <v>15989</v>
      </c>
      <c r="I5" s="282">
        <v>19034</v>
      </c>
    </row>
    <row r="6" spans="1:9" x14ac:dyDescent="0.2">
      <c r="A6" s="146" t="s">
        <v>31</v>
      </c>
      <c r="B6" s="282">
        <v>10469</v>
      </c>
      <c r="C6" s="282">
        <v>14050</v>
      </c>
      <c r="D6" s="282">
        <v>14984</v>
      </c>
      <c r="E6" s="282">
        <v>15043</v>
      </c>
      <c r="F6" s="282">
        <v>8308</v>
      </c>
      <c r="G6" s="282">
        <v>9033</v>
      </c>
      <c r="H6" s="282">
        <v>6154</v>
      </c>
      <c r="I6" s="282">
        <v>7661</v>
      </c>
    </row>
    <row r="7" spans="1:9" x14ac:dyDescent="0.2">
      <c r="A7" s="154" t="s">
        <v>29</v>
      </c>
      <c r="B7" s="286">
        <v>34004</v>
      </c>
      <c r="C7" s="286">
        <v>41371</v>
      </c>
      <c r="D7" s="286">
        <v>43924</v>
      </c>
      <c r="E7" s="286">
        <v>46223</v>
      </c>
      <c r="F7" s="286">
        <v>31690</v>
      </c>
      <c r="G7" s="286">
        <v>31515</v>
      </c>
      <c r="H7" s="286">
        <v>22143</v>
      </c>
      <c r="I7" s="286">
        <v>26695</v>
      </c>
    </row>
    <row r="8" spans="1:9" x14ac:dyDescent="0.2">
      <c r="A8" s="146" t="s">
        <v>28</v>
      </c>
      <c r="B8" s="282">
        <v>3729</v>
      </c>
      <c r="C8" s="282">
        <v>4887</v>
      </c>
      <c r="D8" s="282">
        <v>4982</v>
      </c>
      <c r="E8" s="282">
        <v>4672</v>
      </c>
      <c r="F8" s="282">
        <v>3221</v>
      </c>
      <c r="G8" s="282">
        <v>3710</v>
      </c>
      <c r="H8" s="282">
        <v>2591</v>
      </c>
      <c r="I8" s="282">
        <v>3712</v>
      </c>
    </row>
    <row r="9" spans="1:9" x14ac:dyDescent="0.2">
      <c r="A9" s="146" t="s">
        <v>27</v>
      </c>
      <c r="B9" s="282">
        <v>2680</v>
      </c>
      <c r="C9" s="282">
        <v>3373</v>
      </c>
      <c r="D9" s="282">
        <v>3603</v>
      </c>
      <c r="E9" s="282">
        <v>3525</v>
      </c>
      <c r="F9" s="282">
        <v>2335</v>
      </c>
      <c r="G9" s="282">
        <v>2851</v>
      </c>
      <c r="H9" s="282">
        <v>2337</v>
      </c>
      <c r="I9" s="282">
        <v>2272</v>
      </c>
    </row>
    <row r="10" spans="1:9" x14ac:dyDescent="0.2">
      <c r="A10" s="146" t="s">
        <v>26</v>
      </c>
      <c r="B10" s="282">
        <v>3424</v>
      </c>
      <c r="C10" s="282">
        <v>4155</v>
      </c>
      <c r="D10" s="282">
        <v>4248</v>
      </c>
      <c r="E10" s="282">
        <v>4001</v>
      </c>
      <c r="F10" s="282">
        <v>2817</v>
      </c>
      <c r="G10" s="282">
        <v>3977</v>
      </c>
      <c r="H10" s="282">
        <v>2500</v>
      </c>
      <c r="I10" s="282">
        <v>2838</v>
      </c>
    </row>
    <row r="11" spans="1:9" x14ac:dyDescent="0.2">
      <c r="A11" s="152" t="s">
        <v>25</v>
      </c>
      <c r="B11" s="286">
        <v>9833</v>
      </c>
      <c r="C11" s="286">
        <v>12415</v>
      </c>
      <c r="D11" s="286">
        <v>12833</v>
      </c>
      <c r="E11" s="286">
        <v>12198</v>
      </c>
      <c r="F11" s="286">
        <v>8373</v>
      </c>
      <c r="G11" s="286">
        <v>10538</v>
      </c>
      <c r="H11" s="286">
        <v>7428</v>
      </c>
      <c r="I11" s="286">
        <v>8822</v>
      </c>
    </row>
    <row r="12" spans="1:9" x14ac:dyDescent="0.2">
      <c r="A12" s="146" t="s">
        <v>24</v>
      </c>
      <c r="B12" s="282">
        <v>4261</v>
      </c>
      <c r="C12" s="282">
        <v>5789</v>
      </c>
      <c r="D12" s="282">
        <v>5699</v>
      </c>
      <c r="E12" s="282">
        <v>5380</v>
      </c>
      <c r="F12" s="282">
        <v>3160</v>
      </c>
      <c r="G12" s="282">
        <v>4364</v>
      </c>
      <c r="H12" s="282">
        <v>3229</v>
      </c>
      <c r="I12" s="282">
        <v>3368</v>
      </c>
    </row>
    <row r="13" spans="1:9" x14ac:dyDescent="0.2">
      <c r="A13" s="146" t="s">
        <v>23</v>
      </c>
      <c r="B13" s="282">
        <v>2346</v>
      </c>
      <c r="C13" s="282">
        <v>3281</v>
      </c>
      <c r="D13" s="282">
        <v>3263</v>
      </c>
      <c r="E13" s="282">
        <v>2954</v>
      </c>
      <c r="F13" s="282">
        <v>1849</v>
      </c>
      <c r="G13" s="282">
        <v>2685</v>
      </c>
      <c r="H13" s="282">
        <v>1713</v>
      </c>
      <c r="I13" s="282">
        <v>1947</v>
      </c>
    </row>
    <row r="14" spans="1:9" x14ac:dyDescent="0.2">
      <c r="A14" s="146" t="s">
        <v>22</v>
      </c>
      <c r="B14" s="282">
        <v>2518</v>
      </c>
      <c r="C14" s="282">
        <v>3903</v>
      </c>
      <c r="D14" s="282">
        <v>3665</v>
      </c>
      <c r="E14" s="282">
        <v>3448</v>
      </c>
      <c r="F14" s="282">
        <v>2342</v>
      </c>
      <c r="G14" s="282">
        <v>3098</v>
      </c>
      <c r="H14" s="282">
        <v>2226</v>
      </c>
      <c r="I14" s="282">
        <v>2001</v>
      </c>
    </row>
    <row r="15" spans="1:9" x14ac:dyDescent="0.2">
      <c r="A15" s="152" t="s">
        <v>21</v>
      </c>
      <c r="B15" s="286">
        <v>9125</v>
      </c>
      <c r="C15" s="286">
        <v>12973</v>
      </c>
      <c r="D15" s="286">
        <v>12627</v>
      </c>
      <c r="E15" s="286">
        <v>11782</v>
      </c>
      <c r="F15" s="286">
        <v>7351</v>
      </c>
      <c r="G15" s="286">
        <v>10147</v>
      </c>
      <c r="H15" s="286">
        <v>7168</v>
      </c>
      <c r="I15" s="286">
        <v>7316</v>
      </c>
    </row>
    <row r="16" spans="1:9" x14ac:dyDescent="0.2">
      <c r="A16" s="146" t="s">
        <v>20</v>
      </c>
      <c r="B16" s="282">
        <v>3785</v>
      </c>
      <c r="C16" s="282">
        <v>5181</v>
      </c>
      <c r="D16" s="282">
        <v>5417</v>
      </c>
      <c r="E16" s="282">
        <v>5074</v>
      </c>
      <c r="F16" s="282">
        <v>3832</v>
      </c>
      <c r="G16" s="282">
        <v>3729</v>
      </c>
      <c r="H16" s="282">
        <v>2632</v>
      </c>
      <c r="I16" s="282">
        <v>3634</v>
      </c>
    </row>
    <row r="17" spans="1:9" x14ac:dyDescent="0.2">
      <c r="A17" s="146" t="s">
        <v>19</v>
      </c>
      <c r="B17" s="282">
        <v>2809</v>
      </c>
      <c r="C17" s="282">
        <v>4398</v>
      </c>
      <c r="D17" s="282">
        <v>4230</v>
      </c>
      <c r="E17" s="282">
        <v>3863</v>
      </c>
      <c r="F17" s="282">
        <v>4531</v>
      </c>
      <c r="G17" s="282">
        <v>3148</v>
      </c>
      <c r="H17" s="282">
        <v>2583</v>
      </c>
      <c r="I17" s="282">
        <v>2436</v>
      </c>
    </row>
    <row r="18" spans="1:9" x14ac:dyDescent="0.2">
      <c r="A18" s="146" t="s">
        <v>18</v>
      </c>
      <c r="B18" s="282">
        <v>1787</v>
      </c>
      <c r="C18" s="282">
        <v>2608</v>
      </c>
      <c r="D18" s="282">
        <v>2513</v>
      </c>
      <c r="E18" s="282">
        <v>2401</v>
      </c>
      <c r="F18" s="282">
        <v>1688</v>
      </c>
      <c r="G18" s="282">
        <v>1900</v>
      </c>
      <c r="H18" s="282">
        <v>1932</v>
      </c>
      <c r="I18" s="282">
        <v>1611</v>
      </c>
    </row>
    <row r="19" spans="1:9" x14ac:dyDescent="0.2">
      <c r="A19" s="152" t="s">
        <v>17</v>
      </c>
      <c r="B19" s="286">
        <v>8381</v>
      </c>
      <c r="C19" s="286">
        <v>12187</v>
      </c>
      <c r="D19" s="286">
        <v>12160</v>
      </c>
      <c r="E19" s="286">
        <v>11338</v>
      </c>
      <c r="F19" s="286">
        <v>10051</v>
      </c>
      <c r="G19" s="286">
        <v>8777</v>
      </c>
      <c r="H19" s="286">
        <v>7147</v>
      </c>
      <c r="I19" s="286">
        <v>7681</v>
      </c>
    </row>
    <row r="20" spans="1:9" x14ac:dyDescent="0.2">
      <c r="A20" s="154" t="s">
        <v>16</v>
      </c>
      <c r="B20" s="286">
        <v>27339</v>
      </c>
      <c r="C20" s="286">
        <f>SUM(C19,C15,C11)</f>
        <v>37575</v>
      </c>
      <c r="D20" s="286">
        <f>SUM(D19,D15,D11)</f>
        <v>37620</v>
      </c>
      <c r="E20" s="286">
        <v>35318</v>
      </c>
      <c r="F20" s="286">
        <v>25775</v>
      </c>
      <c r="G20" s="286">
        <v>29462</v>
      </c>
      <c r="H20" s="286">
        <v>21743</v>
      </c>
      <c r="I20" s="286">
        <v>23819</v>
      </c>
    </row>
    <row r="21" spans="1:9" x14ac:dyDescent="0.2">
      <c r="A21" s="146" t="s">
        <v>15</v>
      </c>
      <c r="B21" s="282">
        <v>4646</v>
      </c>
      <c r="C21" s="282">
        <v>6324</v>
      </c>
      <c r="D21" s="282">
        <v>6065</v>
      </c>
      <c r="E21" s="282">
        <v>6192</v>
      </c>
      <c r="F21" s="282">
        <v>3924</v>
      </c>
      <c r="G21" s="282">
        <v>5222</v>
      </c>
      <c r="H21" s="282">
        <v>4237</v>
      </c>
      <c r="I21" s="282">
        <v>3612</v>
      </c>
    </row>
    <row r="22" spans="1:9" x14ac:dyDescent="0.2">
      <c r="A22" s="146" t="s">
        <v>14</v>
      </c>
      <c r="B22" s="282">
        <v>2473</v>
      </c>
      <c r="C22" s="282">
        <v>3922</v>
      </c>
      <c r="D22" s="282">
        <v>3459</v>
      </c>
      <c r="E22" s="282">
        <v>3349</v>
      </c>
      <c r="F22" s="282">
        <v>2280</v>
      </c>
      <c r="G22" s="282">
        <v>2803</v>
      </c>
      <c r="H22" s="282">
        <v>2371</v>
      </c>
      <c r="I22" s="282">
        <v>2332</v>
      </c>
    </row>
    <row r="23" spans="1:9" x14ac:dyDescent="0.2">
      <c r="A23" s="146" t="s">
        <v>13</v>
      </c>
      <c r="B23" s="282">
        <v>1593</v>
      </c>
      <c r="C23" s="282">
        <v>2310</v>
      </c>
      <c r="D23" s="282">
        <v>1908</v>
      </c>
      <c r="E23" s="282">
        <v>1904</v>
      </c>
      <c r="F23" s="282">
        <v>1285</v>
      </c>
      <c r="G23" s="282">
        <v>1752</v>
      </c>
      <c r="H23" s="282">
        <v>1312</v>
      </c>
      <c r="I23" s="282">
        <v>1118</v>
      </c>
    </row>
    <row r="24" spans="1:9" x14ac:dyDescent="0.2">
      <c r="A24" s="152" t="s">
        <v>12</v>
      </c>
      <c r="B24" s="286">
        <v>8712</v>
      </c>
      <c r="C24" s="286">
        <v>12556</v>
      </c>
      <c r="D24" s="286">
        <v>11432</v>
      </c>
      <c r="E24" s="286">
        <v>11445</v>
      </c>
      <c r="F24" s="286">
        <v>7489</v>
      </c>
      <c r="G24" s="286">
        <v>9777</v>
      </c>
      <c r="H24" s="286">
        <v>7920</v>
      </c>
      <c r="I24" s="286">
        <v>7062</v>
      </c>
    </row>
    <row r="25" spans="1:9" x14ac:dyDescent="0.2">
      <c r="A25" s="146" t="s">
        <v>11</v>
      </c>
      <c r="B25" s="282">
        <v>4752</v>
      </c>
      <c r="C25" s="282">
        <v>7283</v>
      </c>
      <c r="D25" s="282">
        <v>7269</v>
      </c>
      <c r="E25" s="282">
        <v>7064</v>
      </c>
      <c r="F25" s="282">
        <v>4106</v>
      </c>
      <c r="G25" s="282">
        <v>4756</v>
      </c>
      <c r="H25" s="282">
        <v>3643</v>
      </c>
      <c r="I25" s="282">
        <v>4027</v>
      </c>
    </row>
    <row r="26" spans="1:9" x14ac:dyDescent="0.2">
      <c r="A26" s="146" t="s">
        <v>10</v>
      </c>
      <c r="B26" s="282">
        <v>2855</v>
      </c>
      <c r="C26" s="282">
        <v>4072</v>
      </c>
      <c r="D26" s="282">
        <v>3911</v>
      </c>
      <c r="E26" s="282">
        <v>3741</v>
      </c>
      <c r="F26" s="282">
        <v>3249</v>
      </c>
      <c r="G26" s="282">
        <v>3054</v>
      </c>
      <c r="H26" s="282">
        <v>2768</v>
      </c>
      <c r="I26" s="282">
        <v>2694</v>
      </c>
    </row>
    <row r="27" spans="1:9" x14ac:dyDescent="0.2">
      <c r="A27" s="146" t="s">
        <v>9</v>
      </c>
      <c r="B27" s="282">
        <v>4167</v>
      </c>
      <c r="C27" s="282">
        <v>8466</v>
      </c>
      <c r="D27" s="282">
        <v>7341</v>
      </c>
      <c r="E27" s="282">
        <v>7413</v>
      </c>
      <c r="F27" s="282">
        <v>3469</v>
      </c>
      <c r="G27" s="282">
        <v>6651</v>
      </c>
      <c r="H27" s="282">
        <v>5151</v>
      </c>
      <c r="I27" s="282">
        <v>4309</v>
      </c>
    </row>
    <row r="28" spans="1:9" x14ac:dyDescent="0.2">
      <c r="A28" s="152" t="s">
        <v>8</v>
      </c>
      <c r="B28" s="286">
        <v>11774</v>
      </c>
      <c r="C28" s="286">
        <v>19821</v>
      </c>
      <c r="D28" s="286">
        <v>18521</v>
      </c>
      <c r="E28" s="286">
        <v>18218</v>
      </c>
      <c r="F28" s="286">
        <v>10824</v>
      </c>
      <c r="G28" s="286">
        <v>14461</v>
      </c>
      <c r="H28" s="286">
        <v>11562</v>
      </c>
      <c r="I28" s="286">
        <v>11030</v>
      </c>
    </row>
    <row r="29" spans="1:9" x14ac:dyDescent="0.2">
      <c r="A29" s="146" t="s">
        <v>7</v>
      </c>
      <c r="B29" s="282">
        <v>4293</v>
      </c>
      <c r="C29" s="282">
        <v>6697</v>
      </c>
      <c r="D29" s="282">
        <v>6245</v>
      </c>
      <c r="E29" s="282">
        <v>6134</v>
      </c>
      <c r="F29" s="282">
        <v>3322</v>
      </c>
      <c r="G29" s="282">
        <v>4748</v>
      </c>
      <c r="H29" s="282">
        <v>3672</v>
      </c>
      <c r="I29" s="282">
        <v>3462</v>
      </c>
    </row>
    <row r="30" spans="1:9" x14ac:dyDescent="0.2">
      <c r="A30" s="146" t="s">
        <v>6</v>
      </c>
      <c r="B30" s="282">
        <v>5839</v>
      </c>
      <c r="C30" s="282">
        <v>4489</v>
      </c>
      <c r="D30" s="282">
        <v>4013</v>
      </c>
      <c r="E30" s="282">
        <v>3879</v>
      </c>
      <c r="F30" s="282">
        <v>2419</v>
      </c>
      <c r="G30" s="282">
        <v>3392</v>
      </c>
      <c r="H30" s="282">
        <v>2491</v>
      </c>
      <c r="I30" s="282">
        <v>3225</v>
      </c>
    </row>
    <row r="31" spans="1:9" x14ac:dyDescent="0.2">
      <c r="A31" s="146" t="s">
        <v>5</v>
      </c>
      <c r="B31" s="282">
        <v>3966</v>
      </c>
      <c r="C31" s="282">
        <v>5219</v>
      </c>
      <c r="D31" s="282">
        <v>5356</v>
      </c>
      <c r="E31" s="282">
        <v>5382</v>
      </c>
      <c r="F31" s="282">
        <v>3117</v>
      </c>
      <c r="G31" s="282">
        <v>3544</v>
      </c>
      <c r="H31" s="282">
        <v>3079</v>
      </c>
      <c r="I31" s="282">
        <v>4087</v>
      </c>
    </row>
    <row r="32" spans="1:9" x14ac:dyDescent="0.2">
      <c r="A32" s="152" t="s">
        <v>4</v>
      </c>
      <c r="B32" s="286">
        <v>14098</v>
      </c>
      <c r="C32" s="286">
        <v>16405</v>
      </c>
      <c r="D32" s="286">
        <v>15614</v>
      </c>
      <c r="E32" s="286">
        <v>15395</v>
      </c>
      <c r="F32" s="286">
        <v>8858</v>
      </c>
      <c r="G32" s="286">
        <v>11684</v>
      </c>
      <c r="H32" s="286">
        <v>9242</v>
      </c>
      <c r="I32" s="286">
        <v>10774</v>
      </c>
    </row>
    <row r="33" spans="1:9" x14ac:dyDescent="0.2">
      <c r="A33" s="154" t="s">
        <v>3</v>
      </c>
      <c r="B33" s="286">
        <v>34584</v>
      </c>
      <c r="C33" s="286">
        <f>SUM(C32,C28,C24)</f>
        <v>48782</v>
      </c>
      <c r="D33" s="286">
        <f>SUM(D32,D28,D24)</f>
        <v>45567</v>
      </c>
      <c r="E33" s="286">
        <v>45058</v>
      </c>
      <c r="F33" s="286">
        <v>27171</v>
      </c>
      <c r="G33" s="286">
        <v>35922</v>
      </c>
      <c r="H33" s="286">
        <v>28724</v>
      </c>
      <c r="I33" s="286">
        <v>28866</v>
      </c>
    </row>
    <row r="34" spans="1:9" x14ac:dyDescent="0.2">
      <c r="A34" s="288" t="s">
        <v>112</v>
      </c>
      <c r="B34" s="282">
        <v>350</v>
      </c>
      <c r="C34" s="282">
        <v>775</v>
      </c>
      <c r="D34" s="282">
        <v>398</v>
      </c>
      <c r="E34" s="282">
        <v>322</v>
      </c>
      <c r="F34" s="282">
        <v>54</v>
      </c>
      <c r="G34" s="282">
        <v>68</v>
      </c>
      <c r="H34" s="282">
        <v>24</v>
      </c>
      <c r="I34" s="282">
        <v>46</v>
      </c>
    </row>
    <row r="35" spans="1:9" x14ac:dyDescent="0.2">
      <c r="A35" s="152" t="s">
        <v>2</v>
      </c>
      <c r="B35" s="287">
        <f t="shared" ref="B35:I35" si="0">+B34+B33+B20+B7</f>
        <v>96277</v>
      </c>
      <c r="C35" s="286">
        <f t="shared" si="0"/>
        <v>128503</v>
      </c>
      <c r="D35" s="286">
        <f t="shared" si="0"/>
        <v>127509</v>
      </c>
      <c r="E35" s="286">
        <f t="shared" si="0"/>
        <v>126921</v>
      </c>
      <c r="F35" s="287">
        <f t="shared" si="0"/>
        <v>84690</v>
      </c>
      <c r="G35" s="287">
        <f t="shared" si="0"/>
        <v>96967</v>
      </c>
      <c r="H35" s="287">
        <f t="shared" si="0"/>
        <v>72634</v>
      </c>
      <c r="I35" s="286">
        <f t="shared" si="0"/>
        <v>79426</v>
      </c>
    </row>
    <row r="36" spans="1:9" x14ac:dyDescent="0.2">
      <c r="A36" s="146" t="s">
        <v>1</v>
      </c>
      <c r="B36" s="285"/>
    </row>
    <row r="37" spans="1:9" x14ac:dyDescent="0.2">
      <c r="A37" s="284" t="s">
        <v>0</v>
      </c>
      <c r="B37" s="283">
        <f t="shared" ref="B37:I37" si="1">+B35-B34-B5</f>
        <v>72392</v>
      </c>
      <c r="C37" s="282">
        <f t="shared" si="1"/>
        <v>100407</v>
      </c>
      <c r="D37" s="282">
        <f t="shared" si="1"/>
        <v>98171</v>
      </c>
      <c r="E37" s="282">
        <f t="shared" si="1"/>
        <v>95419</v>
      </c>
      <c r="F37" s="283">
        <f t="shared" si="1"/>
        <v>61254</v>
      </c>
      <c r="G37" s="283">
        <f t="shared" si="1"/>
        <v>74417</v>
      </c>
      <c r="H37" s="283">
        <f t="shared" si="1"/>
        <v>56621</v>
      </c>
      <c r="I37" s="282">
        <f t="shared" si="1"/>
        <v>60346</v>
      </c>
    </row>
  </sheetData>
  <mergeCells count="4">
    <mergeCell ref="A2:A4"/>
    <mergeCell ref="B2:E2"/>
    <mergeCell ref="F2:I2"/>
    <mergeCell ref="B3:I3"/>
  </mergeCells>
  <pageMargins left="0.75" right="0.75" top="1" bottom="1" header="0.5" footer="0.5"/>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32512A-2BDF-47BE-9600-DA4C9014E212}">
  <dimension ref="A1:I35"/>
  <sheetViews>
    <sheetView workbookViewId="0"/>
  </sheetViews>
  <sheetFormatPr defaultRowHeight="11.25" x14ac:dyDescent="0.2"/>
  <cols>
    <col min="1" max="1" width="22.7109375" style="296" customWidth="1"/>
    <col min="2" max="7" width="8.5703125" style="296" customWidth="1"/>
    <col min="8" max="8" width="8.5703125" style="145" customWidth="1"/>
    <col min="9" max="9" width="8.5703125" style="296" customWidth="1"/>
    <col min="10" max="16384" width="9.140625" style="296"/>
  </cols>
  <sheetData>
    <row r="1" spans="1:9" s="319" customFormat="1" ht="12" thickBot="1" x14ac:dyDescent="0.25">
      <c r="A1" s="322" t="s">
        <v>122</v>
      </c>
      <c r="F1" s="320"/>
      <c r="G1" s="320"/>
      <c r="H1" s="321"/>
      <c r="I1" s="320"/>
    </row>
    <row r="2" spans="1:9" ht="25.5" customHeight="1" x14ac:dyDescent="0.2">
      <c r="A2" s="471" t="s">
        <v>39</v>
      </c>
      <c r="B2" s="447" t="s">
        <v>121</v>
      </c>
      <c r="C2" s="450"/>
      <c r="D2" s="450"/>
      <c r="E2" s="451"/>
      <c r="F2" s="466" t="s">
        <v>120</v>
      </c>
      <c r="G2" s="467"/>
      <c r="H2" s="467"/>
      <c r="I2" s="467"/>
    </row>
    <row r="3" spans="1:9" ht="12.75" customHeight="1" x14ac:dyDescent="0.2">
      <c r="A3" s="472"/>
      <c r="B3" s="317">
        <v>2000</v>
      </c>
      <c r="C3" s="317">
        <v>2008</v>
      </c>
      <c r="D3" s="318">
        <v>2009</v>
      </c>
      <c r="E3" s="317">
        <v>2010</v>
      </c>
      <c r="F3" s="317">
        <v>2000</v>
      </c>
      <c r="G3" s="315">
        <v>2008</v>
      </c>
      <c r="H3" s="316">
        <v>2009</v>
      </c>
      <c r="I3" s="315">
        <v>2010</v>
      </c>
    </row>
    <row r="4" spans="1:9" x14ac:dyDescent="0.2">
      <c r="A4" s="296" t="s">
        <v>32</v>
      </c>
      <c r="B4" s="314">
        <v>14317</v>
      </c>
      <c r="C4" s="308">
        <v>17655</v>
      </c>
      <c r="D4" s="312">
        <v>17738</v>
      </c>
      <c r="E4" s="163">
        <v>18201</v>
      </c>
      <c r="F4" s="314">
        <v>225848.0574841098</v>
      </c>
      <c r="G4" s="308">
        <v>438573.50489946193</v>
      </c>
      <c r="H4" s="164">
        <v>482295</v>
      </c>
      <c r="I4" s="313">
        <v>484117.74127795175</v>
      </c>
    </row>
    <row r="5" spans="1:9" x14ac:dyDescent="0.2">
      <c r="A5" s="296" t="s">
        <v>31</v>
      </c>
      <c r="B5" s="309">
        <v>2003</v>
      </c>
      <c r="C5" s="308">
        <v>2671</v>
      </c>
      <c r="D5" s="312">
        <v>2758</v>
      </c>
      <c r="E5" s="147">
        <v>2812</v>
      </c>
      <c r="F5" s="309">
        <v>262086.63754368448</v>
      </c>
      <c r="G5" s="308">
        <v>698820.65293897421</v>
      </c>
      <c r="H5" s="164">
        <v>713834</v>
      </c>
      <c r="I5" s="160">
        <v>690918.71443812235</v>
      </c>
    </row>
    <row r="6" spans="1:9" x14ac:dyDescent="0.2">
      <c r="A6" s="307" t="s">
        <v>29</v>
      </c>
      <c r="B6" s="302">
        <v>16320</v>
      </c>
      <c r="C6" s="304">
        <v>20326</v>
      </c>
      <c r="D6" s="306">
        <v>20496</v>
      </c>
      <c r="E6" s="150">
        <v>21013</v>
      </c>
      <c r="F6" s="302">
        <v>230295.72144607845</v>
      </c>
      <c r="G6" s="302">
        <v>472772.07483026665</v>
      </c>
      <c r="H6" s="301">
        <v>513452</v>
      </c>
      <c r="I6" s="304">
        <v>511792.24451530003</v>
      </c>
    </row>
    <row r="7" spans="1:9" x14ac:dyDescent="0.2">
      <c r="A7" s="296" t="s">
        <v>28</v>
      </c>
      <c r="B7" s="309">
        <v>430</v>
      </c>
      <c r="C7" s="296">
        <v>472</v>
      </c>
      <c r="D7" s="310">
        <v>502</v>
      </c>
      <c r="E7" s="146">
        <v>468</v>
      </c>
      <c r="F7" s="309">
        <v>462198.19534883724</v>
      </c>
      <c r="G7" s="308">
        <v>1262444.684322034</v>
      </c>
      <c r="H7" s="164">
        <v>1164812</v>
      </c>
      <c r="I7" s="160">
        <v>1174787.0256410257</v>
      </c>
    </row>
    <row r="8" spans="1:9" x14ac:dyDescent="0.2">
      <c r="A8" s="296" t="s">
        <v>27</v>
      </c>
      <c r="B8" s="309">
        <v>564</v>
      </c>
      <c r="C8" s="296">
        <v>635</v>
      </c>
      <c r="D8" s="310">
        <v>648</v>
      </c>
      <c r="E8" s="146">
        <v>628</v>
      </c>
      <c r="F8" s="309">
        <v>208794.39184397162</v>
      </c>
      <c r="G8" s="308">
        <v>900330.42519685044</v>
      </c>
      <c r="H8" s="164">
        <v>1025142</v>
      </c>
      <c r="I8" s="160">
        <v>1157349.8152866242</v>
      </c>
    </row>
    <row r="9" spans="1:9" x14ac:dyDescent="0.2">
      <c r="A9" s="296" t="s">
        <v>26</v>
      </c>
      <c r="B9" s="309">
        <v>809</v>
      </c>
      <c r="C9" s="296">
        <v>617</v>
      </c>
      <c r="D9" s="310">
        <v>609</v>
      </c>
      <c r="E9" s="146">
        <v>581</v>
      </c>
      <c r="F9" s="309">
        <v>92466.067985166868</v>
      </c>
      <c r="G9" s="308">
        <v>320534.41004862235</v>
      </c>
      <c r="H9" s="164">
        <v>310600</v>
      </c>
      <c r="I9" s="160">
        <v>268287.08089500858</v>
      </c>
    </row>
    <row r="10" spans="1:9" x14ac:dyDescent="0.2">
      <c r="A10" s="305" t="s">
        <v>25</v>
      </c>
      <c r="B10" s="302">
        <v>1803</v>
      </c>
      <c r="C10" s="304">
        <v>1724</v>
      </c>
      <c r="D10" s="306">
        <v>1759</v>
      </c>
      <c r="E10" s="150">
        <v>1677</v>
      </c>
      <c r="F10" s="302">
        <v>217032.89517470883</v>
      </c>
      <c r="G10" s="302">
        <v>791968.35382830631</v>
      </c>
      <c r="H10" s="301">
        <v>817614</v>
      </c>
      <c r="I10" s="304">
        <v>854198.45319022064</v>
      </c>
    </row>
    <row r="11" spans="1:9" x14ac:dyDescent="0.2">
      <c r="A11" s="296" t="s">
        <v>24</v>
      </c>
      <c r="B11" s="309">
        <v>1215</v>
      </c>
      <c r="C11" s="308">
        <v>1264</v>
      </c>
      <c r="D11" s="312">
        <v>1297</v>
      </c>
      <c r="E11" s="147">
        <v>1292</v>
      </c>
      <c r="F11" s="309">
        <v>331409.03868312755</v>
      </c>
      <c r="G11" s="308">
        <v>1139075.5174050634</v>
      </c>
      <c r="H11" s="164">
        <v>1201583</v>
      </c>
      <c r="I11" s="160">
        <v>1370150.9574303406</v>
      </c>
    </row>
    <row r="12" spans="1:9" x14ac:dyDescent="0.2">
      <c r="A12" s="296" t="s">
        <v>23</v>
      </c>
      <c r="B12" s="309">
        <v>730</v>
      </c>
      <c r="C12" s="296">
        <v>729</v>
      </c>
      <c r="D12" s="310">
        <v>699</v>
      </c>
      <c r="E12" s="146">
        <v>692</v>
      </c>
      <c r="F12" s="309">
        <v>226915.91506849314</v>
      </c>
      <c r="G12" s="308">
        <v>600646.9465020576</v>
      </c>
      <c r="H12" s="164">
        <v>353160</v>
      </c>
      <c r="I12" s="160">
        <v>429453.12283236993</v>
      </c>
    </row>
    <row r="13" spans="1:9" x14ac:dyDescent="0.2">
      <c r="A13" s="296" t="s">
        <v>22</v>
      </c>
      <c r="B13" s="309">
        <v>864</v>
      </c>
      <c r="C13" s="296">
        <v>647</v>
      </c>
      <c r="D13" s="310">
        <v>632</v>
      </c>
      <c r="E13" s="146">
        <v>644</v>
      </c>
      <c r="F13" s="309">
        <v>36886.585648148146</v>
      </c>
      <c r="G13" s="308">
        <v>130371.08191653786</v>
      </c>
      <c r="H13" s="164">
        <v>115285</v>
      </c>
      <c r="I13" s="160">
        <v>113825.32919254659</v>
      </c>
    </row>
    <row r="14" spans="1:9" x14ac:dyDescent="0.2">
      <c r="A14" s="305" t="s">
        <v>21</v>
      </c>
      <c r="B14" s="302">
        <v>2809</v>
      </c>
      <c r="C14" s="304">
        <v>2640</v>
      </c>
      <c r="D14" s="303">
        <v>2628</v>
      </c>
      <c r="E14" s="150">
        <v>2628</v>
      </c>
      <c r="F14" s="302">
        <v>213663.44250622997</v>
      </c>
      <c r="G14" s="302">
        <v>743186.80606060603</v>
      </c>
      <c r="H14" s="301">
        <v>714677</v>
      </c>
      <c r="I14" s="304">
        <v>814581.4726027397</v>
      </c>
    </row>
    <row r="15" spans="1:9" x14ac:dyDescent="0.2">
      <c r="A15" s="296" t="s">
        <v>20</v>
      </c>
      <c r="B15" s="309">
        <v>779</v>
      </c>
      <c r="C15" s="296">
        <v>593</v>
      </c>
      <c r="D15" s="310">
        <v>579</v>
      </c>
      <c r="E15" s="146">
        <v>557</v>
      </c>
      <c r="F15" s="309">
        <v>60277.486521181003</v>
      </c>
      <c r="G15" s="308">
        <v>113621.26644182125</v>
      </c>
      <c r="H15" s="164">
        <v>114223</v>
      </c>
      <c r="I15" s="160">
        <v>133705.42728904847</v>
      </c>
    </row>
    <row r="16" spans="1:9" x14ac:dyDescent="0.2">
      <c r="A16" s="296" t="s">
        <v>19</v>
      </c>
      <c r="B16" s="309">
        <v>537</v>
      </c>
      <c r="C16" s="296">
        <v>451</v>
      </c>
      <c r="D16" s="145">
        <v>448</v>
      </c>
      <c r="E16" s="146">
        <v>440</v>
      </c>
      <c r="F16" s="309">
        <v>74860.983240223461</v>
      </c>
      <c r="G16" s="308">
        <v>195897.15521064302</v>
      </c>
      <c r="H16" s="164">
        <v>165635</v>
      </c>
      <c r="I16" s="160">
        <v>181933.80454545454</v>
      </c>
    </row>
    <row r="17" spans="1:9" x14ac:dyDescent="0.2">
      <c r="A17" s="296" t="s">
        <v>18</v>
      </c>
      <c r="B17" s="309">
        <v>276</v>
      </c>
      <c r="C17" s="296">
        <v>254</v>
      </c>
      <c r="D17" s="310">
        <v>245</v>
      </c>
      <c r="E17" s="146">
        <v>221</v>
      </c>
      <c r="F17" s="309">
        <v>79138.909420289856</v>
      </c>
      <c r="G17" s="308">
        <v>76573.771653543314</v>
      </c>
      <c r="H17" s="164">
        <v>83267</v>
      </c>
      <c r="I17" s="160">
        <v>94747.737556561086</v>
      </c>
    </row>
    <row r="18" spans="1:9" x14ac:dyDescent="0.2">
      <c r="A18" s="305" t="s">
        <v>17</v>
      </c>
      <c r="B18" s="302">
        <v>1592</v>
      </c>
      <c r="C18" s="304">
        <v>1298</v>
      </c>
      <c r="D18" s="303">
        <v>1272</v>
      </c>
      <c r="E18" s="150">
        <v>1218</v>
      </c>
      <c r="F18" s="302">
        <v>68466.613693467341</v>
      </c>
      <c r="G18" s="302">
        <v>134958.9876733436</v>
      </c>
      <c r="H18" s="301">
        <v>126368</v>
      </c>
      <c r="I18" s="304">
        <v>144059.15188834156</v>
      </c>
    </row>
    <row r="19" spans="1:9" x14ac:dyDescent="0.2">
      <c r="A19" s="307" t="s">
        <v>16</v>
      </c>
      <c r="B19" s="302">
        <v>6204</v>
      </c>
      <c r="C19" s="304">
        <v>5662</v>
      </c>
      <c r="D19" s="303">
        <v>5659</v>
      </c>
      <c r="E19" s="150">
        <v>5523</v>
      </c>
      <c r="F19" s="302">
        <v>177383.90860735011</v>
      </c>
      <c r="G19" s="302">
        <v>618605.32956552459</v>
      </c>
      <c r="H19" s="301">
        <v>614436</v>
      </c>
      <c r="I19" s="304">
        <v>678738.90331341664</v>
      </c>
    </row>
    <row r="20" spans="1:9" x14ac:dyDescent="0.2">
      <c r="A20" s="296" t="s">
        <v>15</v>
      </c>
      <c r="B20" s="309">
        <v>386</v>
      </c>
      <c r="C20" s="296">
        <v>381</v>
      </c>
      <c r="D20" s="310">
        <v>386</v>
      </c>
      <c r="E20" s="146">
        <v>392</v>
      </c>
      <c r="F20" s="309">
        <v>411054.81347150257</v>
      </c>
      <c r="G20" s="308">
        <v>539134.90288713912</v>
      </c>
      <c r="H20" s="164">
        <v>521482</v>
      </c>
      <c r="I20" s="160">
        <v>545611.66581632651</v>
      </c>
    </row>
    <row r="21" spans="1:9" x14ac:dyDescent="0.2">
      <c r="A21" s="296" t="s">
        <v>14</v>
      </c>
      <c r="B21" s="309">
        <v>300</v>
      </c>
      <c r="C21" s="296">
        <v>264</v>
      </c>
      <c r="D21" s="310">
        <v>265</v>
      </c>
      <c r="E21" s="146">
        <v>258</v>
      </c>
      <c r="F21" s="309">
        <v>249717.36333333334</v>
      </c>
      <c r="G21" s="308">
        <v>827730.48484848486</v>
      </c>
      <c r="H21" s="164">
        <v>911390</v>
      </c>
      <c r="I21" s="160">
        <v>922300.58527131786</v>
      </c>
    </row>
    <row r="22" spans="1:9" x14ac:dyDescent="0.2">
      <c r="A22" s="296" t="s">
        <v>13</v>
      </c>
      <c r="B22" s="309">
        <v>159</v>
      </c>
      <c r="C22" s="296">
        <v>116</v>
      </c>
      <c r="D22" s="145">
        <v>107</v>
      </c>
      <c r="E22" s="146">
        <v>114</v>
      </c>
      <c r="F22" s="309">
        <v>130963.22641509434</v>
      </c>
      <c r="G22" s="308">
        <v>453662.91379310342</v>
      </c>
      <c r="H22" s="164">
        <v>415974</v>
      </c>
      <c r="I22" s="160">
        <v>336190.16666666669</v>
      </c>
    </row>
    <row r="23" spans="1:9" x14ac:dyDescent="0.2">
      <c r="A23" s="305" t="s">
        <v>12</v>
      </c>
      <c r="B23" s="302">
        <v>845</v>
      </c>
      <c r="C23" s="304">
        <v>761</v>
      </c>
      <c r="D23" s="303">
        <v>758</v>
      </c>
      <c r="E23" s="311">
        <v>764</v>
      </c>
      <c r="F23" s="302">
        <v>301071.62130177516</v>
      </c>
      <c r="G23" s="302">
        <v>626223.57950065704</v>
      </c>
      <c r="H23" s="301">
        <v>642902</v>
      </c>
      <c r="I23" s="304">
        <v>641569.37565445027</v>
      </c>
    </row>
    <row r="24" spans="1:9" x14ac:dyDescent="0.2">
      <c r="A24" s="296" t="s">
        <v>11</v>
      </c>
      <c r="B24" s="309">
        <v>299</v>
      </c>
      <c r="C24" s="296">
        <v>302</v>
      </c>
      <c r="D24" s="310">
        <v>319</v>
      </c>
      <c r="E24" s="146">
        <v>337</v>
      </c>
      <c r="F24" s="309">
        <v>348210.41471571906</v>
      </c>
      <c r="G24" s="308">
        <v>945490.51986754965</v>
      </c>
      <c r="H24" s="164">
        <v>787044</v>
      </c>
      <c r="I24" s="160">
        <v>761538.762611276</v>
      </c>
    </row>
    <row r="25" spans="1:9" x14ac:dyDescent="0.2">
      <c r="A25" s="296" t="s">
        <v>10</v>
      </c>
      <c r="B25" s="309">
        <v>251</v>
      </c>
      <c r="C25" s="296">
        <v>205</v>
      </c>
      <c r="D25" s="145">
        <v>205</v>
      </c>
      <c r="E25" s="146">
        <v>188</v>
      </c>
      <c r="F25" s="309">
        <v>264904.71713147411</v>
      </c>
      <c r="G25" s="308">
        <v>891607.61951219512</v>
      </c>
      <c r="H25" s="164">
        <v>1144500</v>
      </c>
      <c r="I25" s="160">
        <v>1270143.3457446808</v>
      </c>
    </row>
    <row r="26" spans="1:9" x14ac:dyDescent="0.2">
      <c r="A26" s="296" t="s">
        <v>9</v>
      </c>
      <c r="B26" s="309">
        <v>682</v>
      </c>
      <c r="C26" s="296">
        <v>367</v>
      </c>
      <c r="D26" s="145">
        <v>362</v>
      </c>
      <c r="E26" s="146">
        <v>361</v>
      </c>
      <c r="F26" s="309">
        <v>52654.401759530789</v>
      </c>
      <c r="G26" s="308">
        <v>255566.81471389646</v>
      </c>
      <c r="H26" s="164">
        <v>189627</v>
      </c>
      <c r="I26" s="160">
        <v>253694.59833795013</v>
      </c>
    </row>
    <row r="27" spans="1:9" x14ac:dyDescent="0.2">
      <c r="A27" s="305" t="s">
        <v>8</v>
      </c>
      <c r="B27" s="302">
        <v>1232</v>
      </c>
      <c r="C27" s="304">
        <v>874</v>
      </c>
      <c r="D27" s="303">
        <v>886</v>
      </c>
      <c r="E27" s="150">
        <v>886</v>
      </c>
      <c r="F27" s="302">
        <v>167626.86688311689</v>
      </c>
      <c r="G27" s="302">
        <v>643147.27688787191</v>
      </c>
      <c r="H27" s="301">
        <v>625660</v>
      </c>
      <c r="I27" s="304">
        <v>662538.67042889388</v>
      </c>
    </row>
    <row r="28" spans="1:9" x14ac:dyDescent="0.2">
      <c r="A28" s="296" t="s">
        <v>7</v>
      </c>
      <c r="B28" s="309">
        <v>825</v>
      </c>
      <c r="C28" s="296">
        <v>657</v>
      </c>
      <c r="D28" s="310">
        <v>664</v>
      </c>
      <c r="E28" s="146">
        <v>666</v>
      </c>
      <c r="F28" s="309">
        <v>60697.727272727272</v>
      </c>
      <c r="G28" s="308">
        <v>130851.12785388128</v>
      </c>
      <c r="H28" s="164">
        <v>146595</v>
      </c>
      <c r="I28" s="160">
        <v>171915.71321321322</v>
      </c>
    </row>
    <row r="29" spans="1:9" x14ac:dyDescent="0.2">
      <c r="A29" s="296" t="s">
        <v>6</v>
      </c>
      <c r="B29" s="309">
        <v>246</v>
      </c>
      <c r="C29" s="296">
        <v>178</v>
      </c>
      <c r="D29" s="310">
        <v>181</v>
      </c>
      <c r="E29" s="146">
        <v>178</v>
      </c>
      <c r="F29" s="309">
        <v>210674.75203252034</v>
      </c>
      <c r="G29" s="308">
        <v>346089.57865168538</v>
      </c>
      <c r="H29" s="164">
        <v>359805</v>
      </c>
      <c r="I29" s="160">
        <v>436381.53370786516</v>
      </c>
    </row>
    <row r="30" spans="1:9" x14ac:dyDescent="0.2">
      <c r="A30" s="296" t="s">
        <v>5</v>
      </c>
      <c r="B30" s="309">
        <v>962</v>
      </c>
      <c r="C30" s="296">
        <v>535</v>
      </c>
      <c r="D30" s="310">
        <v>530</v>
      </c>
      <c r="E30" s="146">
        <v>516</v>
      </c>
      <c r="F30" s="309">
        <v>83014.87941787942</v>
      </c>
      <c r="G30" s="308">
        <v>585389.85607476637</v>
      </c>
      <c r="H30" s="164">
        <v>604683</v>
      </c>
      <c r="I30" s="160">
        <v>644504.12790697673</v>
      </c>
    </row>
    <row r="31" spans="1:9" x14ac:dyDescent="0.2">
      <c r="A31" s="305" t="s">
        <v>4</v>
      </c>
      <c r="B31" s="302">
        <v>2033</v>
      </c>
      <c r="C31" s="304">
        <v>1370</v>
      </c>
      <c r="D31" s="303">
        <v>1375</v>
      </c>
      <c r="E31" s="150">
        <v>1360</v>
      </c>
      <c r="F31" s="302">
        <v>89405.768814559764</v>
      </c>
      <c r="G31" s="302">
        <v>336318.76569343067</v>
      </c>
      <c r="H31" s="301">
        <v>351233</v>
      </c>
      <c r="I31" s="304">
        <v>385835.22647058824</v>
      </c>
    </row>
    <row r="32" spans="1:9" x14ac:dyDescent="0.2">
      <c r="A32" s="307" t="s">
        <v>3</v>
      </c>
      <c r="B32" s="302">
        <v>4110</v>
      </c>
      <c r="C32" s="304">
        <v>3005</v>
      </c>
      <c r="D32" s="306">
        <v>3019</v>
      </c>
      <c r="E32" s="150">
        <v>3010</v>
      </c>
      <c r="F32" s="302">
        <v>156370.74160583943</v>
      </c>
      <c r="G32" s="302">
        <v>498976.23061564058</v>
      </c>
      <c r="H32" s="301">
        <v>505002</v>
      </c>
      <c r="I32" s="304">
        <v>532194.07740863785</v>
      </c>
    </row>
    <row r="33" spans="1:9" x14ac:dyDescent="0.2">
      <c r="A33" s="305" t="s">
        <v>2</v>
      </c>
      <c r="B33" s="302">
        <v>26634</v>
      </c>
      <c r="C33" s="304">
        <v>28993</v>
      </c>
      <c r="D33" s="303">
        <v>29174</v>
      </c>
      <c r="E33" s="150">
        <v>29546</v>
      </c>
      <c r="F33" s="302">
        <v>209377.90729894119</v>
      </c>
      <c r="G33" s="302">
        <v>517651.03228365467</v>
      </c>
      <c r="H33" s="301">
        <v>546213</v>
      </c>
      <c r="I33" s="300">
        <v>559391.9252352264</v>
      </c>
    </row>
    <row r="34" spans="1:9" x14ac:dyDescent="0.2">
      <c r="A34" s="296" t="s">
        <v>1</v>
      </c>
      <c r="B34" s="147"/>
      <c r="C34" s="145"/>
      <c r="D34" s="145"/>
      <c r="E34" s="145"/>
      <c r="F34" s="147"/>
      <c r="G34" s="145"/>
      <c r="I34" s="145"/>
    </row>
    <row r="35" spans="1:9" x14ac:dyDescent="0.2">
      <c r="A35" s="299" t="s">
        <v>0</v>
      </c>
      <c r="B35" s="147">
        <v>12317</v>
      </c>
      <c r="C35" s="147">
        <v>11338</v>
      </c>
      <c r="D35" s="298">
        <v>11436</v>
      </c>
      <c r="E35" s="147">
        <v>11345</v>
      </c>
      <c r="F35" s="297">
        <v>184147</v>
      </c>
      <c r="G35" s="297">
        <v>605796.16449109185</v>
      </c>
      <c r="H35" s="147">
        <v>609518.05176635191</v>
      </c>
      <c r="I35" s="160">
        <v>642877</v>
      </c>
    </row>
  </sheetData>
  <mergeCells count="3">
    <mergeCell ref="A2:A3"/>
    <mergeCell ref="B2:E2"/>
    <mergeCell ref="F2:I2"/>
  </mergeCells>
  <pageMargins left="0.74803149606299213" right="0.74803149606299213" top="0.6692913385826772" bottom="1.4173228346456694" header="0.51181102362204722" footer="0.51181102362204722"/>
  <pageSetup paperSize="9" orientation="portrait" cellComments="atEnd" r:id="rId1"/>
  <headerFooter alignWithMargins="0"/>
  <legacy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EEF001-0466-4864-9161-931F3B264531}">
  <dimension ref="A1:J36"/>
  <sheetViews>
    <sheetView workbookViewId="0"/>
  </sheetViews>
  <sheetFormatPr defaultRowHeight="11.25" x14ac:dyDescent="0.2"/>
  <cols>
    <col min="1" max="1" width="21.85546875" style="1" customWidth="1"/>
    <col min="2" max="8" width="10.42578125" style="1" customWidth="1"/>
    <col min="9" max="16384" width="9.140625" style="1"/>
  </cols>
  <sheetData>
    <row r="1" spans="1:10" s="6" customFormat="1" ht="12" thickBot="1" x14ac:dyDescent="0.25">
      <c r="A1" s="38" t="s">
        <v>138</v>
      </c>
      <c r="B1" s="336"/>
      <c r="C1" s="336"/>
      <c r="D1" s="337"/>
      <c r="E1" s="336"/>
      <c r="F1" s="336"/>
      <c r="G1" s="336"/>
      <c r="H1" s="336"/>
    </row>
    <row r="2" spans="1:10" ht="14.25" customHeight="1" x14ac:dyDescent="0.2">
      <c r="A2" s="442" t="s">
        <v>39</v>
      </c>
      <c r="B2" s="479" t="s">
        <v>137</v>
      </c>
      <c r="C2" s="480"/>
      <c r="D2" s="480"/>
      <c r="E2" s="480"/>
      <c r="F2" s="480"/>
      <c r="G2" s="480"/>
      <c r="H2" s="458" t="s">
        <v>136</v>
      </c>
    </row>
    <row r="3" spans="1:10" ht="48" customHeight="1" x14ac:dyDescent="0.2">
      <c r="A3" s="454"/>
      <c r="B3" s="487" t="s">
        <v>135</v>
      </c>
      <c r="C3" s="487"/>
      <c r="D3" s="487"/>
      <c r="E3" s="335" t="s">
        <v>134</v>
      </c>
      <c r="F3" s="335" t="s">
        <v>133</v>
      </c>
      <c r="G3" s="335" t="s">
        <v>132</v>
      </c>
      <c r="H3" s="488"/>
      <c r="J3" s="334"/>
    </row>
    <row r="4" spans="1:10" ht="13.5" customHeight="1" x14ac:dyDescent="0.2">
      <c r="A4" s="449"/>
      <c r="B4" s="333">
        <v>2008</v>
      </c>
      <c r="C4" s="332">
        <v>2009</v>
      </c>
      <c r="D4" s="489">
        <v>2010</v>
      </c>
      <c r="E4" s="490"/>
      <c r="F4" s="490"/>
      <c r="G4" s="490"/>
      <c r="H4" s="490"/>
    </row>
    <row r="5" spans="1:10" x14ac:dyDescent="0.2">
      <c r="A5" s="1" t="s">
        <v>32</v>
      </c>
      <c r="B5" s="324">
        <v>5791.2436553798252</v>
      </c>
      <c r="C5" s="3">
        <v>5770.3530176488439</v>
      </c>
      <c r="D5" s="3">
        <v>5838.4043254869921</v>
      </c>
      <c r="E5" s="323">
        <v>219.42884832703265</v>
      </c>
      <c r="F5" s="323">
        <v>292.34452592607624</v>
      </c>
      <c r="G5" s="323">
        <v>140.82307595795794</v>
      </c>
      <c r="H5" s="328">
        <v>1</v>
      </c>
    </row>
    <row r="6" spans="1:10" x14ac:dyDescent="0.2">
      <c r="A6" s="62" t="s">
        <v>31</v>
      </c>
      <c r="B6" s="3">
        <v>2316.8811324123558</v>
      </c>
      <c r="C6" s="3">
        <v>2173.8127105359022</v>
      </c>
      <c r="D6" s="3">
        <v>2323.683524752973</v>
      </c>
      <c r="E6" s="323">
        <v>87.332629137587944</v>
      </c>
      <c r="F6" s="323">
        <v>116.35305137752322</v>
      </c>
      <c r="G6" s="323">
        <v>56.047550540489276</v>
      </c>
      <c r="H6" s="328">
        <v>5</v>
      </c>
    </row>
    <row r="7" spans="1:10" x14ac:dyDescent="0.2">
      <c r="A7" s="14" t="s">
        <v>29</v>
      </c>
      <c r="B7" s="330">
        <v>4354.2515589962732</v>
      </c>
      <c r="C7" s="10">
        <v>4275.193059784895</v>
      </c>
      <c r="D7" s="10">
        <v>4374.1409719448047</v>
      </c>
      <c r="E7" s="227">
        <v>164.39641079737589</v>
      </c>
      <c r="F7" s="227">
        <v>219.02494200251655</v>
      </c>
      <c r="G7" s="227">
        <v>105.50485235392107</v>
      </c>
      <c r="H7" s="329" t="s">
        <v>131</v>
      </c>
    </row>
    <row r="8" spans="1:10" x14ac:dyDescent="0.2">
      <c r="A8" s="1" t="s">
        <v>28</v>
      </c>
      <c r="B8" s="3">
        <v>2499.1486426715001</v>
      </c>
      <c r="C8" s="3">
        <v>2159.9441867639889</v>
      </c>
      <c r="D8" s="3">
        <v>2341.072901435909</v>
      </c>
      <c r="E8" s="323">
        <v>87.986186288812362</v>
      </c>
      <c r="F8" s="323">
        <v>117.2237839953946</v>
      </c>
      <c r="G8" s="323">
        <v>56.466984580504707</v>
      </c>
      <c r="H8" s="328">
        <v>4</v>
      </c>
    </row>
    <row r="9" spans="1:10" x14ac:dyDescent="0.2">
      <c r="A9" s="1" t="s">
        <v>27</v>
      </c>
      <c r="B9" s="3">
        <v>2802.2616472129189</v>
      </c>
      <c r="C9" s="3">
        <v>2511.7207253051215</v>
      </c>
      <c r="D9" s="3">
        <v>2722.9715216352861</v>
      </c>
      <c r="E9" s="323">
        <v>102.33935022475514</v>
      </c>
      <c r="F9" s="323">
        <v>136.34646972420404</v>
      </c>
      <c r="G9" s="323">
        <v>65.678429249693551</v>
      </c>
      <c r="H9" s="328">
        <v>3</v>
      </c>
    </row>
    <row r="10" spans="1:10" x14ac:dyDescent="0.2">
      <c r="A10" s="1" t="s">
        <v>26</v>
      </c>
      <c r="B10" s="3">
        <v>1933.0643608718474</v>
      </c>
      <c r="C10" s="3">
        <v>1769.6866214123033</v>
      </c>
      <c r="D10" s="3">
        <v>1951.0973189074339</v>
      </c>
      <c r="E10" s="323">
        <v>73.329460207624209</v>
      </c>
      <c r="F10" s="323">
        <v>97.696663151888615</v>
      </c>
      <c r="G10" s="323">
        <v>47.060722523521257</v>
      </c>
      <c r="H10" s="328">
        <v>10</v>
      </c>
    </row>
    <row r="11" spans="1:10" s="6" customFormat="1" x14ac:dyDescent="0.2">
      <c r="A11" s="66" t="s">
        <v>25</v>
      </c>
      <c r="B11" s="330">
        <v>2400.4025411542625</v>
      </c>
      <c r="C11" s="10">
        <v>2132.6259681912775</v>
      </c>
      <c r="D11" s="10">
        <v>2322.495232031989</v>
      </c>
      <c r="E11" s="227">
        <v>87.287968698073229</v>
      </c>
      <c r="F11" s="227">
        <v>116.29355038156426</v>
      </c>
      <c r="G11" s="227">
        <v>56.018888764637801</v>
      </c>
      <c r="H11" s="329" t="s">
        <v>130</v>
      </c>
    </row>
    <row r="12" spans="1:10" x14ac:dyDescent="0.2">
      <c r="A12" s="62" t="s">
        <v>24</v>
      </c>
      <c r="B12" s="3">
        <v>2988.8211689927384</v>
      </c>
      <c r="C12" s="3">
        <v>2741.4022611639948</v>
      </c>
      <c r="D12" s="3">
        <v>3171.1238398845949</v>
      </c>
      <c r="E12" s="323">
        <v>119.18257340463197</v>
      </c>
      <c r="F12" s="323">
        <v>158.78665538406548</v>
      </c>
      <c r="G12" s="323">
        <v>76.487921781421093</v>
      </c>
      <c r="H12" s="328">
        <v>2</v>
      </c>
    </row>
    <row r="13" spans="1:10" x14ac:dyDescent="0.2">
      <c r="A13" s="62" t="s">
        <v>23</v>
      </c>
      <c r="B13" s="324">
        <v>2291.408056584683</v>
      </c>
      <c r="C13" s="3">
        <v>2101.7001272308648</v>
      </c>
      <c r="D13" s="3">
        <v>2281.3140651230437</v>
      </c>
      <c r="E13" s="323">
        <v>85.740227992938102</v>
      </c>
      <c r="F13" s="323">
        <v>114.23149916929678</v>
      </c>
      <c r="G13" s="323">
        <v>55.025593632551853</v>
      </c>
      <c r="H13" s="328">
        <v>6</v>
      </c>
    </row>
    <row r="14" spans="1:10" x14ac:dyDescent="0.2">
      <c r="A14" s="62" t="s">
        <v>22</v>
      </c>
      <c r="B14" s="3">
        <v>2196.6171835526793</v>
      </c>
      <c r="C14" s="3">
        <v>2106.5454953826484</v>
      </c>
      <c r="D14" s="3">
        <v>2207.4616857239148</v>
      </c>
      <c r="E14" s="323">
        <v>82.964582173579714</v>
      </c>
      <c r="F14" s="323">
        <v>110.53351293190987</v>
      </c>
      <c r="G14" s="323">
        <v>53.244264582009947</v>
      </c>
      <c r="H14" s="328">
        <v>7</v>
      </c>
    </row>
    <row r="15" spans="1:10" x14ac:dyDescent="0.2">
      <c r="A15" s="66" t="s">
        <v>21</v>
      </c>
      <c r="B15" s="10">
        <v>2575.2222054118829</v>
      </c>
      <c r="C15" s="10">
        <v>2390.3013019803193</v>
      </c>
      <c r="D15" s="10">
        <v>2661.455445464992</v>
      </c>
      <c r="E15" s="227">
        <v>100.02734834973602</v>
      </c>
      <c r="F15" s="227">
        <v>133.2661951967394</v>
      </c>
      <c r="G15" s="227">
        <v>64.194653446543384</v>
      </c>
      <c r="H15" s="329" t="s">
        <v>129</v>
      </c>
    </row>
    <row r="16" spans="1:10" x14ac:dyDescent="0.2">
      <c r="A16" s="62" t="s">
        <v>20</v>
      </c>
      <c r="B16" s="3">
        <v>1867.143203662715</v>
      </c>
      <c r="C16" s="3">
        <v>1778.8907640594468</v>
      </c>
      <c r="D16" s="3">
        <v>1796.809273407343</v>
      </c>
      <c r="E16" s="323">
        <v>67.530744283322434</v>
      </c>
      <c r="F16" s="323">
        <v>89.971047897583219</v>
      </c>
      <c r="G16" s="323">
        <v>43.339274686136022</v>
      </c>
      <c r="H16" s="328">
        <v>13</v>
      </c>
    </row>
    <row r="17" spans="1:9" x14ac:dyDescent="0.2">
      <c r="A17" s="62" t="s">
        <v>19</v>
      </c>
      <c r="B17" s="3">
        <v>1680.1247178320853</v>
      </c>
      <c r="C17" s="3">
        <v>1630.6234685543152</v>
      </c>
      <c r="D17" s="3">
        <v>1715.4066011510904</v>
      </c>
      <c r="E17" s="323">
        <v>64.471330507206048</v>
      </c>
      <c r="F17" s="323">
        <v>85.894998295128715</v>
      </c>
      <c r="G17" s="323">
        <v>41.375831584348646</v>
      </c>
      <c r="H17" s="331">
        <v>15</v>
      </c>
    </row>
    <row r="18" spans="1:9" x14ac:dyDescent="0.2">
      <c r="A18" s="62" t="s">
        <v>18</v>
      </c>
      <c r="B18" s="3">
        <v>1904.0322155575</v>
      </c>
      <c r="C18" s="3">
        <v>1956.8967720499911</v>
      </c>
      <c r="D18" s="3">
        <v>1982.9142939507308</v>
      </c>
      <c r="E18" s="323">
        <v>74.525259916206082</v>
      </c>
      <c r="F18" s="323">
        <v>99.289824222427967</v>
      </c>
      <c r="G18" s="323">
        <v>47.828152123029319</v>
      </c>
      <c r="H18" s="328">
        <v>8</v>
      </c>
    </row>
    <row r="19" spans="1:9" x14ac:dyDescent="0.2">
      <c r="A19" s="66" t="s">
        <v>17</v>
      </c>
      <c r="B19" s="10">
        <v>1813.0178195256838</v>
      </c>
      <c r="C19" s="10">
        <v>1772.7231599900681</v>
      </c>
      <c r="D19" s="10">
        <v>1815.0929988864598</v>
      </c>
      <c r="E19" s="227">
        <v>68.217914373186943</v>
      </c>
      <c r="F19" s="227">
        <v>90.886562952616529</v>
      </c>
      <c r="G19" s="227">
        <v>43.780280536090643</v>
      </c>
      <c r="H19" s="329" t="s">
        <v>128</v>
      </c>
    </row>
    <row r="20" spans="1:9" x14ac:dyDescent="0.2">
      <c r="A20" s="65" t="s">
        <v>16</v>
      </c>
      <c r="B20" s="10">
        <v>2273.7514690210455</v>
      </c>
      <c r="C20" s="10">
        <v>2104.7104052576447</v>
      </c>
      <c r="D20" s="10">
        <v>2275.830859441965</v>
      </c>
      <c r="E20" s="227">
        <v>85.534148824613467</v>
      </c>
      <c r="F20" s="227">
        <v>113.95694038987267</v>
      </c>
      <c r="G20" s="227">
        <v>54.893337994354816</v>
      </c>
      <c r="H20" s="328"/>
    </row>
    <row r="21" spans="1:9" x14ac:dyDescent="0.2">
      <c r="A21" s="62" t="s">
        <v>15</v>
      </c>
      <c r="B21" s="3">
        <v>1679.7477165340936</v>
      </c>
      <c r="C21" s="3">
        <v>1583.1185331268189</v>
      </c>
      <c r="D21" s="3">
        <v>1651.1407092519839</v>
      </c>
      <c r="E21" s="323">
        <v>62.055980377279198</v>
      </c>
      <c r="F21" s="323">
        <v>82.67703313666162</v>
      </c>
      <c r="G21" s="323">
        <v>39.825729866160614</v>
      </c>
      <c r="H21" s="328">
        <v>16</v>
      </c>
    </row>
    <row r="22" spans="1:9" x14ac:dyDescent="0.2">
      <c r="A22" s="62" t="s">
        <v>14</v>
      </c>
      <c r="B22" s="3">
        <v>1867.2643608974918</v>
      </c>
      <c r="C22" s="3">
        <v>1795.9178456450361</v>
      </c>
      <c r="D22" s="3">
        <v>1843.7263394781407</v>
      </c>
      <c r="E22" s="323">
        <v>69.294061313261039</v>
      </c>
      <c r="F22" s="323">
        <v>92.320310927968791</v>
      </c>
      <c r="G22" s="323">
        <v>44.470920456226018</v>
      </c>
      <c r="H22" s="328">
        <v>12</v>
      </c>
    </row>
    <row r="23" spans="1:9" x14ac:dyDescent="0.2">
      <c r="A23" s="62" t="s">
        <v>13</v>
      </c>
      <c r="B23" s="324">
        <v>1229.4797508011843</v>
      </c>
      <c r="C23" s="3">
        <v>1182.4585387609866</v>
      </c>
      <c r="D23" s="3">
        <v>1199.466123941834</v>
      </c>
      <c r="E23" s="323">
        <v>45.080377361821832</v>
      </c>
      <c r="F23" s="323">
        <v>60.060478140817132</v>
      </c>
      <c r="G23" s="323">
        <v>28.931279792234843</v>
      </c>
      <c r="H23" s="328">
        <v>20</v>
      </c>
    </row>
    <row r="24" spans="1:9" x14ac:dyDescent="0.2">
      <c r="A24" s="66" t="s">
        <v>12</v>
      </c>
      <c r="B24" s="330">
        <v>1651.3938619341704</v>
      </c>
      <c r="C24" s="10">
        <v>1569.9199960532483</v>
      </c>
      <c r="D24" s="10">
        <v>1624.3242579889918</v>
      </c>
      <c r="E24" s="227">
        <v>61.048118864302268</v>
      </c>
      <c r="F24" s="227">
        <v>81.334261671301462</v>
      </c>
      <c r="G24" s="227">
        <v>39.178913554271126</v>
      </c>
      <c r="H24" s="329" t="s">
        <v>127</v>
      </c>
    </row>
    <row r="25" spans="1:9" x14ac:dyDescent="0.2">
      <c r="A25" s="62" t="s">
        <v>126</v>
      </c>
      <c r="B25" s="3">
        <v>1878.6125890198289</v>
      </c>
      <c r="C25" s="3">
        <v>1886.8508246499737</v>
      </c>
      <c r="D25" s="3">
        <v>1970.3563089515733</v>
      </c>
      <c r="E25" s="323">
        <v>74.053284350272079</v>
      </c>
      <c r="F25" s="323">
        <v>98.661012313129575</v>
      </c>
      <c r="G25" s="323">
        <v>47.525251882342801</v>
      </c>
      <c r="H25" s="328">
        <v>9</v>
      </c>
    </row>
    <row r="26" spans="1:9" x14ac:dyDescent="0.2">
      <c r="A26" s="62" t="s">
        <v>10</v>
      </c>
      <c r="B26" s="3">
        <v>1723.6790241924414</v>
      </c>
      <c r="C26" s="3">
        <v>1741.9565056907134</v>
      </c>
      <c r="D26" s="3">
        <v>1641.8876772124954</v>
      </c>
      <c r="E26" s="323">
        <v>61.708217178506771</v>
      </c>
      <c r="F26" s="323">
        <v>82.213709064850704</v>
      </c>
      <c r="G26" s="323">
        <v>39.602545523128754</v>
      </c>
      <c r="H26" s="328">
        <v>17</v>
      </c>
    </row>
    <row r="27" spans="1:9" x14ac:dyDescent="0.2">
      <c r="A27" s="62" t="s">
        <v>9</v>
      </c>
      <c r="B27" s="3">
        <v>1418.1057848679625</v>
      </c>
      <c r="C27" s="3">
        <v>1396.1847826569724</v>
      </c>
      <c r="D27" s="3">
        <v>1452.9094697224277</v>
      </c>
      <c r="E27" s="323">
        <v>54.605716543627615</v>
      </c>
      <c r="F27" s="323">
        <v>72.751064582030423</v>
      </c>
      <c r="G27" s="323">
        <v>35.044366441286421</v>
      </c>
      <c r="H27" s="328">
        <v>19</v>
      </c>
    </row>
    <row r="28" spans="1:9" x14ac:dyDescent="0.2">
      <c r="A28" s="66" t="s">
        <v>8</v>
      </c>
      <c r="B28" s="10">
        <v>1664.3441632473366</v>
      </c>
      <c r="C28" s="10">
        <v>1664.4040507380687</v>
      </c>
      <c r="D28" s="10">
        <v>1690.3608900412314</v>
      </c>
      <c r="E28" s="227">
        <v>63.530019964464643</v>
      </c>
      <c r="F28" s="227">
        <v>84.640892527062974</v>
      </c>
      <c r="G28" s="227">
        <v>40.771725756554588</v>
      </c>
      <c r="H28" s="327" t="s">
        <v>125</v>
      </c>
      <c r="I28" s="6"/>
    </row>
    <row r="29" spans="1:9" x14ac:dyDescent="0.2">
      <c r="A29" s="62" t="s">
        <v>124</v>
      </c>
      <c r="B29" s="3">
        <v>1795.238932081809</v>
      </c>
      <c r="C29" s="3">
        <v>1703.3671232540325</v>
      </c>
      <c r="D29" s="3">
        <v>1730.5316166299078</v>
      </c>
      <c r="E29" s="323">
        <v>65.039784581713576</v>
      </c>
      <c r="F29" s="323">
        <v>86.652348288940701</v>
      </c>
      <c r="G29" s="323">
        <v>41.740648935956301</v>
      </c>
      <c r="H29" s="328">
        <v>14</v>
      </c>
    </row>
    <row r="30" spans="1:9" x14ac:dyDescent="0.2">
      <c r="A30" s="62" t="s">
        <v>6</v>
      </c>
      <c r="B30" s="3">
        <v>1563.5545917732984</v>
      </c>
      <c r="C30" s="3">
        <v>1442.4959139586761</v>
      </c>
      <c r="D30" s="3">
        <v>1490.3303046029564</v>
      </c>
      <c r="E30" s="323">
        <v>56.012130050384116</v>
      </c>
      <c r="F30" s="323">
        <v>74.624825908417094</v>
      </c>
      <c r="G30" s="323">
        <v>35.946961873018765</v>
      </c>
      <c r="H30" s="328">
        <v>18</v>
      </c>
    </row>
    <row r="31" spans="1:9" x14ac:dyDescent="0.2">
      <c r="A31" s="62" t="s">
        <v>5</v>
      </c>
      <c r="B31" s="3">
        <v>1959.0336865318734</v>
      </c>
      <c r="C31" s="3">
        <v>1916.6369562702316</v>
      </c>
      <c r="D31" s="3">
        <v>1949.6465960687142</v>
      </c>
      <c r="E31" s="323">
        <v>73.274936672768561</v>
      </c>
      <c r="F31" s="323">
        <v>97.624021577771487</v>
      </c>
      <c r="G31" s="323">
        <v>47.025730898905756</v>
      </c>
      <c r="H31" s="328">
        <v>11</v>
      </c>
    </row>
    <row r="32" spans="1:9" x14ac:dyDescent="0.2">
      <c r="A32" s="66" t="s">
        <v>4</v>
      </c>
      <c r="B32" s="10">
        <v>1782.3057082374542</v>
      </c>
      <c r="C32" s="10">
        <v>1698.8895659597517</v>
      </c>
      <c r="D32" s="10">
        <v>1734.4202804753065</v>
      </c>
      <c r="E32" s="227">
        <v>65.185934964858831</v>
      </c>
      <c r="F32" s="227">
        <v>86.847064092264944</v>
      </c>
      <c r="G32" s="227">
        <v>41.834444016520514</v>
      </c>
      <c r="H32" s="327" t="s">
        <v>123</v>
      </c>
    </row>
    <row r="33" spans="1:8" x14ac:dyDescent="0.2">
      <c r="A33" s="65" t="s">
        <v>3</v>
      </c>
      <c r="B33" s="10">
        <v>1698.9940256059506</v>
      </c>
      <c r="C33" s="10">
        <v>1647.225286679572</v>
      </c>
      <c r="D33" s="10">
        <v>1684.9877956718515</v>
      </c>
      <c r="E33" s="227">
        <v>63.328079186865757</v>
      </c>
      <c r="F33" s="227">
        <v>84.371847315631612</v>
      </c>
      <c r="G33" s="227">
        <v>40.642126017597604</v>
      </c>
      <c r="H33" s="326"/>
    </row>
    <row r="34" spans="1:8" x14ac:dyDescent="0.2">
      <c r="A34" s="66" t="s">
        <v>2</v>
      </c>
      <c r="B34" s="10">
        <v>2644.2326842254797</v>
      </c>
      <c r="C34" s="10">
        <v>2556.8568470841969</v>
      </c>
      <c r="D34" s="10">
        <v>2660.7277803261049</v>
      </c>
      <c r="E34" s="227">
        <v>100</v>
      </c>
      <c r="F34" s="227">
        <v>133.22975905628022</v>
      </c>
      <c r="G34" s="227">
        <v>64.177102068219327</v>
      </c>
      <c r="H34" s="3"/>
    </row>
    <row r="35" spans="1:8" x14ac:dyDescent="0.2">
      <c r="A35" s="18" t="s">
        <v>1</v>
      </c>
      <c r="B35" s="3"/>
      <c r="C35" s="3"/>
      <c r="D35" s="3"/>
      <c r="E35" s="323"/>
      <c r="F35" s="323"/>
      <c r="G35" s="323"/>
      <c r="H35" s="326"/>
    </row>
    <row r="36" spans="1:8" x14ac:dyDescent="0.2">
      <c r="A36" s="325" t="s">
        <v>0</v>
      </c>
      <c r="B36" s="324">
        <v>1999.3176035653623</v>
      </c>
      <c r="C36" s="3">
        <v>1892.5958248404888</v>
      </c>
      <c r="D36" s="3">
        <v>1997.0972157121223</v>
      </c>
      <c r="E36" s="323">
        <v>75.05830662118143</v>
      </c>
      <c r="F36" s="323">
        <v>100.00000106312403</v>
      </c>
      <c r="G36" s="323">
        <v>48.170246050952628</v>
      </c>
      <c r="H36" s="323"/>
    </row>
  </sheetData>
  <mergeCells count="5">
    <mergeCell ref="A2:A4"/>
    <mergeCell ref="B2:G2"/>
    <mergeCell ref="B3:D3"/>
    <mergeCell ref="H2:H3"/>
    <mergeCell ref="D4:H4"/>
  </mergeCells>
  <pageMargins left="0.74803149606299213" right="0.74803149606299213" top="0.6692913385826772" bottom="1.4173228346456694" header="0.51181102362204722" footer="0.51181102362204722"/>
  <pageSetup paperSize="9" orientation="portrait" cellComments="atEnd" r:id="rId1"/>
  <headerFooter alignWithMargins="0">
    <oddFooter xml:space="preserve">&amp;L&amp;"Arial CE,Félkövér"&amp;9 50 | &amp;8ÖSSZEFOGLALÓ ADATOK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07AE0A-BCA5-4DF4-8BBC-2CA7EB13D883}">
  <dimension ref="A1:G34"/>
  <sheetViews>
    <sheetView workbookViewId="0"/>
  </sheetViews>
  <sheetFormatPr defaultRowHeight="11.25" x14ac:dyDescent="0.2"/>
  <cols>
    <col min="1" max="1" width="21.7109375" style="1" customWidth="1"/>
    <col min="2" max="6" width="13.28515625" style="1" customWidth="1"/>
    <col min="7" max="16384" width="9.140625" style="1"/>
  </cols>
  <sheetData>
    <row r="1" spans="1:7" s="6" customFormat="1" ht="12" thickBot="1" x14ac:dyDescent="0.25">
      <c r="A1" s="38" t="s">
        <v>41</v>
      </c>
      <c r="B1" s="37"/>
      <c r="C1" s="37"/>
      <c r="D1" s="37"/>
      <c r="E1" s="37"/>
      <c r="F1" s="37"/>
    </row>
    <row r="2" spans="1:7" ht="12.75" customHeight="1" x14ac:dyDescent="0.2">
      <c r="A2" s="36" t="s">
        <v>39</v>
      </c>
      <c r="B2" s="35">
        <v>1990</v>
      </c>
      <c r="C2" s="34">
        <v>2001</v>
      </c>
      <c r="D2" s="33">
        <v>2010</v>
      </c>
      <c r="E2" s="33">
        <v>2011</v>
      </c>
      <c r="F2" s="33">
        <v>2012</v>
      </c>
      <c r="G2" s="32"/>
    </row>
    <row r="3" spans="1:7" x14ac:dyDescent="0.2">
      <c r="A3" s="1" t="s">
        <v>32</v>
      </c>
      <c r="B3" s="21">
        <v>2016681</v>
      </c>
      <c r="C3" s="19">
        <v>1759209</v>
      </c>
      <c r="D3" s="19">
        <v>1721556</v>
      </c>
      <c r="E3" s="19">
        <v>1733685</v>
      </c>
      <c r="F3" s="19">
        <v>1740041</v>
      </c>
    </row>
    <row r="4" spans="1:7" x14ac:dyDescent="0.2">
      <c r="A4" s="1" t="s">
        <v>31</v>
      </c>
      <c r="B4" s="29">
        <v>949842</v>
      </c>
      <c r="C4" s="3">
        <v>1071898</v>
      </c>
      <c r="D4" s="3">
        <v>1229880</v>
      </c>
      <c r="E4" s="3">
        <v>1237561</v>
      </c>
      <c r="F4" s="3">
        <v>1245048</v>
      </c>
    </row>
    <row r="5" spans="1:7" s="6" customFormat="1" x14ac:dyDescent="0.2">
      <c r="A5" s="14" t="s">
        <v>29</v>
      </c>
      <c r="B5" s="31">
        <v>2966523</v>
      </c>
      <c r="C5" s="10">
        <v>2831107</v>
      </c>
      <c r="D5" s="10">
        <v>2951436</v>
      </c>
      <c r="E5" s="10">
        <v>2971246</v>
      </c>
      <c r="F5" s="10">
        <v>2985089</v>
      </c>
    </row>
    <row r="6" spans="1:7" x14ac:dyDescent="0.2">
      <c r="A6" s="1" t="s">
        <v>28</v>
      </c>
      <c r="B6" s="29">
        <v>418852</v>
      </c>
      <c r="C6" s="3">
        <v>428115</v>
      </c>
      <c r="D6" s="3">
        <v>427416</v>
      </c>
      <c r="E6" s="3">
        <v>426120</v>
      </c>
      <c r="F6" s="3">
        <v>425581</v>
      </c>
    </row>
    <row r="7" spans="1:7" x14ac:dyDescent="0.2">
      <c r="A7" s="1" t="s">
        <v>27</v>
      </c>
      <c r="B7" s="29">
        <v>316984</v>
      </c>
      <c r="C7" s="3">
        <v>316998</v>
      </c>
      <c r="D7" s="3">
        <v>312431</v>
      </c>
      <c r="E7" s="3">
        <v>311411</v>
      </c>
      <c r="F7" s="3">
        <v>310200</v>
      </c>
    </row>
    <row r="8" spans="1:7" x14ac:dyDescent="0.2">
      <c r="A8" s="1" t="s">
        <v>26</v>
      </c>
      <c r="B8" s="29">
        <v>374466</v>
      </c>
      <c r="C8" s="3">
        <v>371608</v>
      </c>
      <c r="D8" s="3">
        <v>358807</v>
      </c>
      <c r="E8" s="3">
        <v>356573</v>
      </c>
      <c r="F8" s="3">
        <v>354565</v>
      </c>
    </row>
    <row r="9" spans="1:7" s="6" customFormat="1" x14ac:dyDescent="0.2">
      <c r="A9" s="16" t="s">
        <v>25</v>
      </c>
      <c r="B9" s="31">
        <v>1110302</v>
      </c>
      <c r="C9" s="10">
        <v>1116721</v>
      </c>
      <c r="D9" s="10">
        <v>1098654</v>
      </c>
      <c r="E9" s="10">
        <v>1094104</v>
      </c>
      <c r="F9" s="10">
        <v>1090346</v>
      </c>
    </row>
    <row r="10" spans="1:7" x14ac:dyDescent="0.2">
      <c r="A10" s="1" t="s">
        <v>24</v>
      </c>
      <c r="B10" s="29">
        <v>432126</v>
      </c>
      <c r="C10" s="3">
        <v>438218</v>
      </c>
      <c r="D10" s="3">
        <v>448435</v>
      </c>
      <c r="E10" s="3">
        <v>449967</v>
      </c>
      <c r="F10" s="3">
        <v>451827</v>
      </c>
    </row>
    <row r="11" spans="1:7" x14ac:dyDescent="0.2">
      <c r="A11" s="1" t="s">
        <v>23</v>
      </c>
      <c r="B11" s="29">
        <v>275944</v>
      </c>
      <c r="C11" s="3">
        <v>269149</v>
      </c>
      <c r="D11" s="3">
        <v>259364</v>
      </c>
      <c r="E11" s="3">
        <v>257688</v>
      </c>
      <c r="F11" s="3">
        <v>256458</v>
      </c>
    </row>
    <row r="12" spans="1:7" x14ac:dyDescent="0.2">
      <c r="A12" s="1" t="s">
        <v>22</v>
      </c>
      <c r="B12" s="29">
        <v>306398</v>
      </c>
      <c r="C12" s="3">
        <v>300496</v>
      </c>
      <c r="D12" s="3">
        <v>288591</v>
      </c>
      <c r="E12" s="3">
        <v>287043</v>
      </c>
      <c r="F12" s="3">
        <v>285154</v>
      </c>
    </row>
    <row r="13" spans="1:7" s="6" customFormat="1" x14ac:dyDescent="0.2">
      <c r="A13" s="16" t="s">
        <v>21</v>
      </c>
      <c r="B13" s="31">
        <v>1014468</v>
      </c>
      <c r="C13" s="10">
        <v>1007863</v>
      </c>
      <c r="D13" s="10">
        <v>996390</v>
      </c>
      <c r="E13" s="10">
        <v>994698</v>
      </c>
      <c r="F13" s="10">
        <v>993439</v>
      </c>
    </row>
    <row r="14" spans="1:7" x14ac:dyDescent="0.2">
      <c r="A14" s="1" t="s">
        <v>20</v>
      </c>
      <c r="B14" s="29">
        <v>417400</v>
      </c>
      <c r="C14" s="3">
        <v>408147</v>
      </c>
      <c r="D14" s="3">
        <v>393758</v>
      </c>
      <c r="E14" s="3">
        <v>391455</v>
      </c>
      <c r="F14" s="3">
        <v>388907</v>
      </c>
    </row>
    <row r="15" spans="1:7" x14ac:dyDescent="0.2">
      <c r="A15" s="1" t="s">
        <v>19</v>
      </c>
      <c r="B15" s="29">
        <v>344708</v>
      </c>
      <c r="C15" s="3">
        <v>337930</v>
      </c>
      <c r="D15" s="3">
        <v>320578</v>
      </c>
      <c r="E15" s="3">
        <v>317947</v>
      </c>
      <c r="F15" s="3">
        <v>315850</v>
      </c>
    </row>
    <row r="16" spans="1:7" x14ac:dyDescent="0.2">
      <c r="A16" s="1" t="s">
        <v>18</v>
      </c>
      <c r="B16" s="29">
        <v>253675</v>
      </c>
      <c r="C16" s="3">
        <v>251594</v>
      </c>
      <c r="D16" s="3">
        <v>233650</v>
      </c>
      <c r="E16" s="3">
        <v>231183</v>
      </c>
      <c r="F16" s="3">
        <v>229116</v>
      </c>
    </row>
    <row r="17" spans="1:6" s="6" customFormat="1" x14ac:dyDescent="0.2">
      <c r="A17" s="16" t="s">
        <v>17</v>
      </c>
      <c r="B17" s="31">
        <v>1015783</v>
      </c>
      <c r="C17" s="10">
        <v>997671</v>
      </c>
      <c r="D17" s="10">
        <v>947986</v>
      </c>
      <c r="E17" s="10">
        <v>940585</v>
      </c>
      <c r="F17" s="10">
        <v>933873</v>
      </c>
    </row>
    <row r="18" spans="1:6" x14ac:dyDescent="0.2">
      <c r="A18" s="14" t="s">
        <v>16</v>
      </c>
      <c r="B18" s="10">
        <v>3140553</v>
      </c>
      <c r="C18" s="10">
        <v>3122255</v>
      </c>
      <c r="D18" s="10">
        <v>3043030</v>
      </c>
      <c r="E18" s="10">
        <v>3029387</v>
      </c>
      <c r="F18" s="10">
        <v>3017658</v>
      </c>
    </row>
    <row r="19" spans="1:6" x14ac:dyDescent="0.2">
      <c r="A19" s="1" t="s">
        <v>15</v>
      </c>
      <c r="B19" s="29">
        <v>761963</v>
      </c>
      <c r="C19" s="3">
        <v>753497</v>
      </c>
      <c r="D19" s="3">
        <v>692771</v>
      </c>
      <c r="E19" s="3">
        <v>684793</v>
      </c>
      <c r="F19" s="3">
        <v>678261</v>
      </c>
    </row>
    <row r="20" spans="1:6" x14ac:dyDescent="0.2">
      <c r="A20" s="1" t="s">
        <v>14</v>
      </c>
      <c r="B20" s="29">
        <v>334408</v>
      </c>
      <c r="C20" s="3">
        <v>327733</v>
      </c>
      <c r="D20" s="3">
        <v>311454</v>
      </c>
      <c r="E20" s="3">
        <v>307985</v>
      </c>
      <c r="F20" s="3">
        <v>305336</v>
      </c>
    </row>
    <row r="21" spans="1:6" x14ac:dyDescent="0.2">
      <c r="A21" s="1" t="s">
        <v>13</v>
      </c>
      <c r="B21" s="29">
        <v>227137</v>
      </c>
      <c r="C21" s="3">
        <v>221605</v>
      </c>
      <c r="D21" s="3">
        <v>204917</v>
      </c>
      <c r="E21" s="3">
        <v>201919</v>
      </c>
      <c r="F21" s="3">
        <v>198933</v>
      </c>
    </row>
    <row r="22" spans="1:6" s="6" customFormat="1" x14ac:dyDescent="0.2">
      <c r="A22" s="16" t="s">
        <v>12</v>
      </c>
      <c r="B22" s="31">
        <v>1323508</v>
      </c>
      <c r="C22" s="10">
        <v>1302835</v>
      </c>
      <c r="D22" s="10">
        <v>1209142</v>
      </c>
      <c r="E22" s="10">
        <v>1194697</v>
      </c>
      <c r="F22" s="10">
        <v>1182530</v>
      </c>
    </row>
    <row r="23" spans="1:6" x14ac:dyDescent="0.2">
      <c r="A23" s="1" t="s">
        <v>11</v>
      </c>
      <c r="B23" s="29">
        <v>548728</v>
      </c>
      <c r="C23" s="3">
        <v>553264</v>
      </c>
      <c r="D23" s="3">
        <v>541298</v>
      </c>
      <c r="E23" s="3">
        <v>539674</v>
      </c>
      <c r="F23" s="3">
        <v>538037</v>
      </c>
    </row>
    <row r="24" spans="1:6" x14ac:dyDescent="0.2">
      <c r="A24" s="1" t="s">
        <v>10</v>
      </c>
      <c r="B24" s="29">
        <v>425583</v>
      </c>
      <c r="C24" s="3">
        <v>420461</v>
      </c>
      <c r="D24" s="3">
        <v>390775</v>
      </c>
      <c r="E24" s="3">
        <v>386752</v>
      </c>
      <c r="F24" s="3">
        <v>383128</v>
      </c>
    </row>
    <row r="25" spans="1:6" x14ac:dyDescent="0.2">
      <c r="A25" s="1" t="s">
        <v>9</v>
      </c>
      <c r="B25" s="29">
        <v>572301</v>
      </c>
      <c r="C25" s="3">
        <v>589989</v>
      </c>
      <c r="D25" s="3">
        <v>560429</v>
      </c>
      <c r="E25" s="3">
        <v>555496</v>
      </c>
      <c r="F25" s="3">
        <v>551871</v>
      </c>
    </row>
    <row r="26" spans="1:6" s="6" customFormat="1" x14ac:dyDescent="0.2">
      <c r="A26" s="16" t="s">
        <v>8</v>
      </c>
      <c r="B26" s="31">
        <v>1546612</v>
      </c>
      <c r="C26" s="10">
        <v>1563714</v>
      </c>
      <c r="D26" s="10">
        <v>1492502</v>
      </c>
      <c r="E26" s="10">
        <v>1481922</v>
      </c>
      <c r="F26" s="10">
        <v>1473036</v>
      </c>
    </row>
    <row r="27" spans="1:6" x14ac:dyDescent="0.2">
      <c r="A27" s="1" t="s">
        <v>7</v>
      </c>
      <c r="B27" s="29">
        <v>546898</v>
      </c>
      <c r="C27" s="3">
        <v>547954</v>
      </c>
      <c r="D27" s="3">
        <v>528418</v>
      </c>
      <c r="E27" s="3">
        <v>524841</v>
      </c>
      <c r="F27" s="3">
        <v>522312</v>
      </c>
    </row>
    <row r="28" spans="1:6" x14ac:dyDescent="0.2">
      <c r="A28" s="1" t="s">
        <v>6</v>
      </c>
      <c r="B28" s="29">
        <v>411887</v>
      </c>
      <c r="C28" s="3">
        <v>401919</v>
      </c>
      <c r="D28" s="3">
        <v>366556</v>
      </c>
      <c r="E28" s="3">
        <v>361802</v>
      </c>
      <c r="F28" s="3">
        <v>357740</v>
      </c>
    </row>
    <row r="29" spans="1:6" x14ac:dyDescent="0.2">
      <c r="A29" s="1" t="s">
        <v>5</v>
      </c>
      <c r="B29" s="29">
        <v>438842</v>
      </c>
      <c r="C29" s="3">
        <v>430514</v>
      </c>
      <c r="D29" s="3">
        <v>423240</v>
      </c>
      <c r="E29" s="3">
        <v>421827</v>
      </c>
      <c r="F29" s="3">
        <v>419366</v>
      </c>
    </row>
    <row r="30" spans="1:6" s="6" customFormat="1" x14ac:dyDescent="0.2">
      <c r="A30" s="16" t="s">
        <v>4</v>
      </c>
      <c r="B30" s="31">
        <v>1397627</v>
      </c>
      <c r="C30" s="10">
        <v>1380387</v>
      </c>
      <c r="D30" s="10">
        <v>1318214</v>
      </c>
      <c r="E30" s="10">
        <v>1308470</v>
      </c>
      <c r="F30" s="10">
        <v>1299418</v>
      </c>
    </row>
    <row r="31" spans="1:6" x14ac:dyDescent="0.2">
      <c r="A31" s="14" t="s">
        <v>3</v>
      </c>
      <c r="B31" s="10">
        <v>4267747</v>
      </c>
      <c r="C31" s="10">
        <v>4246936</v>
      </c>
      <c r="D31" s="10">
        <v>4019858</v>
      </c>
      <c r="E31" s="10">
        <v>3985089</v>
      </c>
      <c r="F31" s="10">
        <v>3954984</v>
      </c>
    </row>
    <row r="32" spans="1:6" s="6" customFormat="1" x14ac:dyDescent="0.2">
      <c r="A32" s="12" t="s">
        <v>2</v>
      </c>
      <c r="B32" s="31">
        <v>10374823</v>
      </c>
      <c r="C32" s="10">
        <v>10200298</v>
      </c>
      <c r="D32" s="10">
        <v>10014324</v>
      </c>
      <c r="E32" s="10">
        <v>9985722</v>
      </c>
      <c r="F32" s="10">
        <v>9957731</v>
      </c>
    </row>
    <row r="33" spans="1:7" x14ac:dyDescent="0.2">
      <c r="A33" s="1" t="s">
        <v>1</v>
      </c>
      <c r="C33" s="29"/>
      <c r="D33" s="30"/>
      <c r="E33" s="30"/>
    </row>
    <row r="34" spans="1:7" x14ac:dyDescent="0.2">
      <c r="A34" s="5" t="s">
        <v>0</v>
      </c>
      <c r="B34" s="29">
        <v>8358142</v>
      </c>
      <c r="C34" s="29">
        <v>8441089</v>
      </c>
      <c r="D34" s="29">
        <v>8292768</v>
      </c>
      <c r="E34" s="29">
        <v>8252037</v>
      </c>
      <c r="F34" s="29">
        <v>8217690</v>
      </c>
      <c r="G34" s="29"/>
    </row>
  </sheetData>
  <pageMargins left="0.74803149606299213" right="0.74803149606299213" top="0.6692913385826772" bottom="1.4173228346456694" header="0.51181102362204722" footer="1.1023622047244095"/>
  <pageSetup paperSize="9" orientation="portrait" r:id="rId1"/>
  <headerFooter alignWithMargins="0">
    <oddFooter xml:space="preserve">&amp;L&amp;"Arial CE,Félkövér"&amp;8 22 | ÖSSZEFOGLALÓ ADATOK  &amp;R  </oddFooter>
  </headerFooter>
  <legacy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9F317-8524-477F-B5D9-8A90C6F8EADB}">
  <dimension ref="A1:J36"/>
  <sheetViews>
    <sheetView workbookViewId="0"/>
  </sheetViews>
  <sheetFormatPr defaultRowHeight="11.25" x14ac:dyDescent="0.2"/>
  <cols>
    <col min="1" max="1" width="22.140625" style="145" customWidth="1"/>
    <col min="2" max="10" width="9.5703125" style="145" customWidth="1"/>
    <col min="11" max="16384" width="9.140625" style="145"/>
  </cols>
  <sheetData>
    <row r="1" spans="1:10" s="169" customFormat="1" ht="12" thickBot="1" x14ac:dyDescent="0.25">
      <c r="A1" s="170" t="s">
        <v>145</v>
      </c>
      <c r="B1" s="349"/>
    </row>
    <row r="2" spans="1:10" s="146" customFormat="1" ht="12.75" customHeight="1" x14ac:dyDescent="0.25">
      <c r="A2" s="442" t="s">
        <v>39</v>
      </c>
      <c r="B2" s="451" t="s">
        <v>144</v>
      </c>
      <c r="C2" s="480"/>
      <c r="D2" s="480"/>
      <c r="E2" s="479" t="s">
        <v>143</v>
      </c>
      <c r="F2" s="480"/>
      <c r="G2" s="480"/>
      <c r="H2" s="479" t="s">
        <v>142</v>
      </c>
      <c r="I2" s="480"/>
      <c r="J2" s="491"/>
    </row>
    <row r="3" spans="1:10" s="146" customFormat="1" ht="12.75" customHeight="1" x14ac:dyDescent="0.25">
      <c r="A3" s="454"/>
      <c r="B3" s="290" t="s">
        <v>141</v>
      </c>
      <c r="C3" s="290" t="s">
        <v>140</v>
      </c>
      <c r="D3" s="492">
        <v>2011</v>
      </c>
      <c r="E3" s="290" t="s">
        <v>141</v>
      </c>
      <c r="F3" s="290" t="s">
        <v>140</v>
      </c>
      <c r="G3" s="492">
        <v>2011</v>
      </c>
      <c r="H3" s="290" t="s">
        <v>141</v>
      </c>
      <c r="I3" s="290" t="s">
        <v>140</v>
      </c>
      <c r="J3" s="493">
        <v>2011</v>
      </c>
    </row>
    <row r="4" spans="1:10" s="146" customFormat="1" ht="12.75" customHeight="1" x14ac:dyDescent="0.2">
      <c r="A4" s="468"/>
      <c r="B4" s="494" t="s">
        <v>139</v>
      </c>
      <c r="C4" s="495"/>
      <c r="D4" s="492"/>
      <c r="E4" s="494" t="s">
        <v>139</v>
      </c>
      <c r="F4" s="495"/>
      <c r="G4" s="492"/>
      <c r="H4" s="494" t="s">
        <v>139</v>
      </c>
      <c r="I4" s="495"/>
      <c r="J4" s="493"/>
    </row>
    <row r="5" spans="1:10" s="165" customFormat="1" x14ac:dyDescent="0.2">
      <c r="A5" s="145" t="s">
        <v>32</v>
      </c>
      <c r="B5" s="313">
        <v>3390</v>
      </c>
      <c r="C5" s="348">
        <v>3250</v>
      </c>
      <c r="D5" s="313">
        <v>3420</v>
      </c>
      <c r="E5" s="313">
        <v>4440</v>
      </c>
      <c r="F5" s="347">
        <v>5740</v>
      </c>
      <c r="G5" s="313">
        <v>6290</v>
      </c>
      <c r="H5" s="313">
        <v>23610</v>
      </c>
      <c r="I5" s="313">
        <v>20370</v>
      </c>
      <c r="J5" s="346">
        <v>25750</v>
      </c>
    </row>
    <row r="6" spans="1:10" s="165" customFormat="1" x14ac:dyDescent="0.2">
      <c r="A6" s="146" t="s">
        <v>31</v>
      </c>
      <c r="B6" s="160">
        <v>3530</v>
      </c>
      <c r="C6" s="345">
        <v>3630</v>
      </c>
      <c r="D6" s="160">
        <v>4260</v>
      </c>
      <c r="E6" s="160">
        <v>4970</v>
      </c>
      <c r="F6" s="342">
        <v>5900</v>
      </c>
      <c r="G6" s="160">
        <v>5870</v>
      </c>
      <c r="H6" s="160">
        <v>19370</v>
      </c>
      <c r="I6" s="160">
        <v>21110</v>
      </c>
      <c r="J6" s="346">
        <v>25720</v>
      </c>
    </row>
    <row r="7" spans="1:10" s="165" customFormat="1" x14ac:dyDescent="0.2">
      <c r="A7" s="154" t="s">
        <v>29</v>
      </c>
      <c r="B7" s="304">
        <v>3510</v>
      </c>
      <c r="C7" s="339">
        <v>3580</v>
      </c>
      <c r="D7" s="304">
        <v>4170</v>
      </c>
      <c r="E7" s="304">
        <v>4900</v>
      </c>
      <c r="F7" s="339">
        <v>5880</v>
      </c>
      <c r="G7" s="304">
        <v>5930</v>
      </c>
      <c r="H7" s="304">
        <v>19570</v>
      </c>
      <c r="I7" s="304">
        <v>21070</v>
      </c>
      <c r="J7" s="339">
        <v>25720</v>
      </c>
    </row>
    <row r="8" spans="1:10" s="165" customFormat="1" x14ac:dyDescent="0.2">
      <c r="A8" s="146" t="s">
        <v>28</v>
      </c>
      <c r="B8" s="160">
        <v>4410</v>
      </c>
      <c r="C8" s="343">
        <v>4530</v>
      </c>
      <c r="D8" s="160">
        <v>4680</v>
      </c>
      <c r="E8" s="160">
        <v>6650</v>
      </c>
      <c r="F8" s="342">
        <v>6800</v>
      </c>
      <c r="G8" s="160">
        <v>7580</v>
      </c>
      <c r="H8" s="160">
        <v>22640</v>
      </c>
      <c r="I8" s="160">
        <v>17720</v>
      </c>
      <c r="J8" s="341">
        <v>19790</v>
      </c>
    </row>
    <row r="9" spans="1:10" s="165" customFormat="1" x14ac:dyDescent="0.2">
      <c r="A9" s="146" t="s">
        <v>27</v>
      </c>
      <c r="B9" s="160">
        <v>4170</v>
      </c>
      <c r="C9" s="343">
        <v>4230</v>
      </c>
      <c r="D9" s="160">
        <v>4600</v>
      </c>
      <c r="E9" s="160">
        <v>6160</v>
      </c>
      <c r="F9" s="342">
        <v>6500</v>
      </c>
      <c r="G9" s="160">
        <v>7720</v>
      </c>
      <c r="H9" s="160">
        <v>29970</v>
      </c>
      <c r="I9" s="160">
        <v>31330</v>
      </c>
      <c r="J9" s="341">
        <v>36720</v>
      </c>
    </row>
    <row r="10" spans="1:10" s="165" customFormat="1" x14ac:dyDescent="0.2">
      <c r="A10" s="146" t="s">
        <v>26</v>
      </c>
      <c r="B10" s="160">
        <v>3420</v>
      </c>
      <c r="C10" s="343">
        <v>3740</v>
      </c>
      <c r="D10" s="160">
        <v>3600</v>
      </c>
      <c r="E10" s="160">
        <v>4230</v>
      </c>
      <c r="F10" s="342">
        <v>5370</v>
      </c>
      <c r="G10" s="160">
        <v>6020</v>
      </c>
      <c r="H10" s="160">
        <v>15730</v>
      </c>
      <c r="I10" s="160">
        <v>16730</v>
      </c>
      <c r="J10" s="341">
        <v>20760</v>
      </c>
    </row>
    <row r="11" spans="1:10" s="165" customFormat="1" x14ac:dyDescent="0.2">
      <c r="A11" s="152" t="s">
        <v>25</v>
      </c>
      <c r="B11" s="304">
        <v>4120</v>
      </c>
      <c r="C11" s="339">
        <v>4260</v>
      </c>
      <c r="D11" s="304">
        <v>4400</v>
      </c>
      <c r="E11" s="304">
        <v>6080</v>
      </c>
      <c r="F11" s="339">
        <v>6490</v>
      </c>
      <c r="G11" s="304">
        <v>7350</v>
      </c>
      <c r="H11" s="304">
        <v>20650</v>
      </c>
      <c r="I11" s="304">
        <v>22100</v>
      </c>
      <c r="J11" s="339">
        <v>27170</v>
      </c>
    </row>
    <row r="12" spans="1:10" s="165" customFormat="1" x14ac:dyDescent="0.2">
      <c r="A12" s="146" t="s">
        <v>24</v>
      </c>
      <c r="B12" s="160">
        <v>4010</v>
      </c>
      <c r="C12" s="343">
        <v>4210</v>
      </c>
      <c r="D12" s="160">
        <v>4690</v>
      </c>
      <c r="E12" s="160">
        <v>5300</v>
      </c>
      <c r="F12" s="342">
        <v>6520</v>
      </c>
      <c r="G12" s="160">
        <v>7460</v>
      </c>
      <c r="H12" s="160">
        <v>22410</v>
      </c>
      <c r="I12" s="160">
        <v>28240</v>
      </c>
      <c r="J12" s="341">
        <v>33890</v>
      </c>
    </row>
    <row r="13" spans="1:10" s="165" customFormat="1" x14ac:dyDescent="0.2">
      <c r="A13" s="146" t="s">
        <v>23</v>
      </c>
      <c r="B13" s="160">
        <v>3750</v>
      </c>
      <c r="C13" s="343">
        <v>4450</v>
      </c>
      <c r="D13" s="160">
        <v>4490</v>
      </c>
      <c r="E13" s="160">
        <v>5250</v>
      </c>
      <c r="F13" s="342">
        <v>6570</v>
      </c>
      <c r="G13" s="160">
        <v>7150</v>
      </c>
      <c r="H13" s="160">
        <v>13810</v>
      </c>
      <c r="I13" s="160">
        <v>15950</v>
      </c>
      <c r="J13" s="341">
        <v>16320</v>
      </c>
    </row>
    <row r="14" spans="1:10" s="165" customFormat="1" x14ac:dyDescent="0.2">
      <c r="A14" s="146" t="s">
        <v>22</v>
      </c>
      <c r="B14" s="160">
        <v>4110</v>
      </c>
      <c r="C14" s="343">
        <v>4480</v>
      </c>
      <c r="D14" s="160">
        <v>4310</v>
      </c>
      <c r="E14" s="160">
        <v>5680</v>
      </c>
      <c r="F14" s="342">
        <v>6490</v>
      </c>
      <c r="G14" s="160">
        <v>5760</v>
      </c>
      <c r="H14" s="160">
        <v>17320</v>
      </c>
      <c r="I14" s="160">
        <v>19460</v>
      </c>
      <c r="J14" s="341">
        <v>13580</v>
      </c>
    </row>
    <row r="15" spans="1:10" s="165" customFormat="1" x14ac:dyDescent="0.2">
      <c r="A15" s="152" t="s">
        <v>21</v>
      </c>
      <c r="B15" s="304">
        <v>3950</v>
      </c>
      <c r="C15" s="339">
        <v>4330</v>
      </c>
      <c r="D15" s="304">
        <v>4550</v>
      </c>
      <c r="E15" s="304">
        <v>5440</v>
      </c>
      <c r="F15" s="339">
        <v>6520</v>
      </c>
      <c r="G15" s="304">
        <v>6740</v>
      </c>
      <c r="H15" s="304">
        <v>18910</v>
      </c>
      <c r="I15" s="304">
        <v>23040</v>
      </c>
      <c r="J15" s="339">
        <v>28510</v>
      </c>
    </row>
    <row r="16" spans="1:10" s="165" customFormat="1" x14ac:dyDescent="0.2">
      <c r="A16" s="146" t="s">
        <v>20</v>
      </c>
      <c r="B16" s="160">
        <v>4850</v>
      </c>
      <c r="C16" s="343">
        <v>4970</v>
      </c>
      <c r="D16" s="160">
        <v>4960</v>
      </c>
      <c r="E16" s="160">
        <v>6950</v>
      </c>
      <c r="F16" s="342">
        <v>6960</v>
      </c>
      <c r="G16" s="160">
        <v>6890</v>
      </c>
      <c r="H16" s="160">
        <v>21950</v>
      </c>
      <c r="I16" s="160">
        <v>19080</v>
      </c>
      <c r="J16" s="341">
        <v>15340</v>
      </c>
    </row>
    <row r="17" spans="1:10" s="165" customFormat="1" x14ac:dyDescent="0.2">
      <c r="A17" s="146" t="s">
        <v>19</v>
      </c>
      <c r="B17" s="160">
        <v>4370</v>
      </c>
      <c r="C17" s="343">
        <v>4450</v>
      </c>
      <c r="D17" s="160">
        <v>4170</v>
      </c>
      <c r="E17" s="160">
        <v>6410</v>
      </c>
      <c r="F17" s="342">
        <v>6400</v>
      </c>
      <c r="G17" s="160">
        <v>5240</v>
      </c>
      <c r="H17" s="160">
        <v>18570</v>
      </c>
      <c r="I17" s="160">
        <v>20250</v>
      </c>
      <c r="J17" s="341">
        <v>21670</v>
      </c>
    </row>
    <row r="18" spans="1:10" s="165" customFormat="1" x14ac:dyDescent="0.2">
      <c r="A18" s="146" t="s">
        <v>18</v>
      </c>
      <c r="B18" s="160">
        <v>4850</v>
      </c>
      <c r="C18" s="343">
        <v>4730</v>
      </c>
      <c r="D18" s="160">
        <v>4820</v>
      </c>
      <c r="E18" s="160">
        <v>7610</v>
      </c>
      <c r="F18" s="342">
        <v>6830</v>
      </c>
      <c r="G18" s="160">
        <v>7340</v>
      </c>
      <c r="H18" s="160">
        <v>22320</v>
      </c>
      <c r="I18" s="160">
        <v>17780</v>
      </c>
      <c r="J18" s="341">
        <v>20050</v>
      </c>
    </row>
    <row r="19" spans="1:10" s="165" customFormat="1" x14ac:dyDescent="0.2">
      <c r="A19" s="152" t="s">
        <v>17</v>
      </c>
      <c r="B19" s="304">
        <v>4710</v>
      </c>
      <c r="C19" s="339">
        <v>4710</v>
      </c>
      <c r="D19" s="304">
        <v>4640</v>
      </c>
      <c r="E19" s="304">
        <v>6970</v>
      </c>
      <c r="F19" s="339">
        <v>6710</v>
      </c>
      <c r="G19" s="304">
        <v>6460</v>
      </c>
      <c r="H19" s="304">
        <v>20420</v>
      </c>
      <c r="I19" s="304">
        <v>19250</v>
      </c>
      <c r="J19" s="339">
        <v>20210</v>
      </c>
    </row>
    <row r="20" spans="1:10" s="165" customFormat="1" x14ac:dyDescent="0.2">
      <c r="A20" s="154" t="s">
        <v>16</v>
      </c>
      <c r="B20" s="304">
        <v>4280</v>
      </c>
      <c r="C20" s="339">
        <v>4450</v>
      </c>
      <c r="D20" s="304">
        <v>4530</v>
      </c>
      <c r="E20" s="304">
        <v>6420</v>
      </c>
      <c r="F20" s="339">
        <v>6610</v>
      </c>
      <c r="G20" s="304">
        <v>6750</v>
      </c>
      <c r="H20" s="304">
        <v>19780</v>
      </c>
      <c r="I20" s="304">
        <v>21770</v>
      </c>
      <c r="J20" s="339">
        <v>26050</v>
      </c>
    </row>
    <row r="21" spans="1:10" s="165" customFormat="1" x14ac:dyDescent="0.2">
      <c r="A21" s="146" t="s">
        <v>15</v>
      </c>
      <c r="B21" s="160">
        <v>3800</v>
      </c>
      <c r="C21" s="343">
        <v>3910</v>
      </c>
      <c r="D21" s="160">
        <v>4120</v>
      </c>
      <c r="E21" s="160">
        <v>5460</v>
      </c>
      <c r="F21" s="342">
        <v>5580</v>
      </c>
      <c r="G21" s="160">
        <v>6720</v>
      </c>
      <c r="H21" s="160">
        <v>16540</v>
      </c>
      <c r="I21" s="160">
        <v>15870</v>
      </c>
      <c r="J21" s="341">
        <v>19900</v>
      </c>
    </row>
    <row r="22" spans="1:10" s="165" customFormat="1" x14ac:dyDescent="0.2">
      <c r="A22" s="146" t="s">
        <v>14</v>
      </c>
      <c r="B22" s="160">
        <v>3440</v>
      </c>
      <c r="C22" s="343">
        <v>3570</v>
      </c>
      <c r="D22" s="160">
        <v>3720</v>
      </c>
      <c r="E22" s="160">
        <v>4550</v>
      </c>
      <c r="F22" s="342">
        <v>4610</v>
      </c>
      <c r="G22" s="160">
        <v>5080</v>
      </c>
      <c r="H22" s="160">
        <v>12830</v>
      </c>
      <c r="I22" s="160">
        <v>11700</v>
      </c>
      <c r="J22" s="341">
        <v>17710</v>
      </c>
    </row>
    <row r="23" spans="1:10" s="165" customFormat="1" x14ac:dyDescent="0.2">
      <c r="A23" s="146" t="s">
        <v>13</v>
      </c>
      <c r="B23" s="160">
        <v>3380</v>
      </c>
      <c r="C23" s="343">
        <v>3540</v>
      </c>
      <c r="D23" s="160">
        <v>3550</v>
      </c>
      <c r="E23" s="160">
        <v>4300</v>
      </c>
      <c r="F23" s="342">
        <v>4530</v>
      </c>
      <c r="G23" s="160">
        <v>5640</v>
      </c>
      <c r="H23" s="160">
        <v>13870</v>
      </c>
      <c r="I23" s="160">
        <v>12700</v>
      </c>
      <c r="J23" s="341">
        <v>16590</v>
      </c>
    </row>
    <row r="24" spans="1:10" s="165" customFormat="1" x14ac:dyDescent="0.2">
      <c r="A24" s="152" t="s">
        <v>12</v>
      </c>
      <c r="B24" s="304">
        <v>3620</v>
      </c>
      <c r="C24" s="339">
        <v>3740</v>
      </c>
      <c r="D24" s="304">
        <v>3900</v>
      </c>
      <c r="E24" s="304">
        <v>5110</v>
      </c>
      <c r="F24" s="339">
        <v>5220</v>
      </c>
      <c r="G24" s="304">
        <v>6190</v>
      </c>
      <c r="H24" s="304">
        <v>15170</v>
      </c>
      <c r="I24" s="304">
        <v>14770</v>
      </c>
      <c r="J24" s="339">
        <v>18610</v>
      </c>
    </row>
    <row r="25" spans="1:10" s="165" customFormat="1" x14ac:dyDescent="0.2">
      <c r="A25" s="146" t="s">
        <v>11</v>
      </c>
      <c r="B25" s="160">
        <v>4300</v>
      </c>
      <c r="C25" s="343">
        <v>4010</v>
      </c>
      <c r="D25" s="160">
        <v>4400</v>
      </c>
      <c r="E25" s="160">
        <v>6800</v>
      </c>
      <c r="F25" s="342">
        <v>6720</v>
      </c>
      <c r="G25" s="160">
        <v>6910</v>
      </c>
      <c r="H25" s="160">
        <v>26370</v>
      </c>
      <c r="I25" s="160">
        <v>28730</v>
      </c>
      <c r="J25" s="345">
        <v>32700</v>
      </c>
    </row>
    <row r="26" spans="1:10" s="165" customFormat="1" x14ac:dyDescent="0.2">
      <c r="A26" s="146" t="s">
        <v>10</v>
      </c>
      <c r="B26" s="160">
        <v>3580</v>
      </c>
      <c r="C26" s="343">
        <v>3390</v>
      </c>
      <c r="D26" s="160">
        <v>3310</v>
      </c>
      <c r="E26" s="160">
        <v>4190</v>
      </c>
      <c r="F26" s="342">
        <v>4680</v>
      </c>
      <c r="G26" s="160">
        <v>4540</v>
      </c>
      <c r="H26" s="160">
        <v>14090</v>
      </c>
      <c r="I26" s="160">
        <v>22480</v>
      </c>
      <c r="J26" s="345">
        <v>15140</v>
      </c>
    </row>
    <row r="27" spans="1:10" s="165" customFormat="1" x14ac:dyDescent="0.2">
      <c r="A27" s="146" t="s">
        <v>9</v>
      </c>
      <c r="B27" s="160">
        <v>3900</v>
      </c>
      <c r="C27" s="343">
        <v>3560</v>
      </c>
      <c r="D27" s="160">
        <v>4020</v>
      </c>
      <c r="E27" s="160">
        <v>5300</v>
      </c>
      <c r="F27" s="342">
        <v>5550</v>
      </c>
      <c r="G27" s="160">
        <v>6480</v>
      </c>
      <c r="H27" s="160">
        <v>18640</v>
      </c>
      <c r="I27" s="160">
        <v>19780</v>
      </c>
      <c r="J27" s="344">
        <v>24990</v>
      </c>
    </row>
    <row r="28" spans="1:10" s="165" customFormat="1" x14ac:dyDescent="0.2">
      <c r="A28" s="152" t="s">
        <v>8</v>
      </c>
      <c r="B28" s="304">
        <v>3860</v>
      </c>
      <c r="C28" s="339">
        <v>3620</v>
      </c>
      <c r="D28" s="304">
        <v>3750</v>
      </c>
      <c r="E28" s="304">
        <v>5750</v>
      </c>
      <c r="F28" s="339">
        <v>5930</v>
      </c>
      <c r="G28" s="304">
        <v>6320</v>
      </c>
      <c r="H28" s="304">
        <v>20380</v>
      </c>
      <c r="I28" s="304">
        <v>23460</v>
      </c>
      <c r="J28" s="339">
        <v>27830</v>
      </c>
    </row>
    <row r="29" spans="1:10" s="165" customFormat="1" x14ac:dyDescent="0.2">
      <c r="A29" s="146" t="s">
        <v>7</v>
      </c>
      <c r="B29" s="160">
        <v>3940</v>
      </c>
      <c r="C29" s="343">
        <v>4230</v>
      </c>
      <c r="D29" s="160">
        <v>4500</v>
      </c>
      <c r="E29" s="160">
        <v>5820</v>
      </c>
      <c r="F29" s="342">
        <v>5710</v>
      </c>
      <c r="G29" s="160">
        <v>6470</v>
      </c>
      <c r="H29" s="160">
        <v>23230</v>
      </c>
      <c r="I29" s="160">
        <v>19190</v>
      </c>
      <c r="J29" s="341">
        <v>27010</v>
      </c>
    </row>
    <row r="30" spans="1:10" s="165" customFormat="1" x14ac:dyDescent="0.2">
      <c r="A30" s="146" t="s">
        <v>6</v>
      </c>
      <c r="B30" s="160">
        <v>4340</v>
      </c>
      <c r="C30" s="343">
        <v>4030</v>
      </c>
      <c r="D30" s="160">
        <v>4100</v>
      </c>
      <c r="E30" s="160">
        <v>5730</v>
      </c>
      <c r="F30" s="342">
        <v>6200</v>
      </c>
      <c r="G30" s="160">
        <v>6310</v>
      </c>
      <c r="H30" s="160">
        <v>21420</v>
      </c>
      <c r="I30" s="160">
        <v>24230</v>
      </c>
      <c r="J30" s="341">
        <v>25330</v>
      </c>
    </row>
    <row r="31" spans="1:10" s="165" customFormat="1" x14ac:dyDescent="0.2">
      <c r="A31" s="146" t="s">
        <v>5</v>
      </c>
      <c r="B31" s="160">
        <v>3890</v>
      </c>
      <c r="C31" s="343">
        <v>3860</v>
      </c>
      <c r="D31" s="160">
        <v>3900</v>
      </c>
      <c r="E31" s="160">
        <v>5200</v>
      </c>
      <c r="F31" s="342">
        <v>5620</v>
      </c>
      <c r="G31" s="160">
        <v>5870</v>
      </c>
      <c r="H31" s="160">
        <v>21620</v>
      </c>
      <c r="I31" s="160">
        <v>22950</v>
      </c>
      <c r="J31" s="341">
        <v>25870</v>
      </c>
    </row>
    <row r="32" spans="1:10" s="165" customFormat="1" x14ac:dyDescent="0.2">
      <c r="A32" s="152" t="s">
        <v>4</v>
      </c>
      <c r="B32" s="304">
        <v>4100</v>
      </c>
      <c r="C32" s="339">
        <v>4050</v>
      </c>
      <c r="D32" s="304">
        <v>4180</v>
      </c>
      <c r="E32" s="304">
        <v>5640</v>
      </c>
      <c r="F32" s="339">
        <v>5900</v>
      </c>
      <c r="G32" s="304">
        <v>6280</v>
      </c>
      <c r="H32" s="304">
        <v>22280</v>
      </c>
      <c r="I32" s="304">
        <v>21390</v>
      </c>
      <c r="J32" s="339">
        <v>26280</v>
      </c>
    </row>
    <row r="33" spans="1:10" s="165" customFormat="1" x14ac:dyDescent="0.2">
      <c r="A33" s="154" t="s">
        <v>3</v>
      </c>
      <c r="B33" s="304">
        <v>3910</v>
      </c>
      <c r="C33" s="339">
        <v>3830</v>
      </c>
      <c r="D33" s="304">
        <v>3960</v>
      </c>
      <c r="E33" s="304">
        <v>5640</v>
      </c>
      <c r="F33" s="339">
        <v>5850</v>
      </c>
      <c r="G33" s="304">
        <v>6290</v>
      </c>
      <c r="H33" s="304">
        <v>20400</v>
      </c>
      <c r="I33" s="304">
        <v>21180</v>
      </c>
      <c r="J33" s="339">
        <v>25850</v>
      </c>
    </row>
    <row r="34" spans="1:10" s="165" customFormat="1" x14ac:dyDescent="0.2">
      <c r="A34" s="152" t="s">
        <v>2</v>
      </c>
      <c r="B34" s="304">
        <v>4020</v>
      </c>
      <c r="C34" s="340">
        <v>4050</v>
      </c>
      <c r="D34" s="304">
        <v>4200</v>
      </c>
      <c r="E34" s="304">
        <v>5970</v>
      </c>
      <c r="F34" s="339">
        <v>6220</v>
      </c>
      <c r="G34" s="304">
        <v>6500</v>
      </c>
      <c r="H34" s="304">
        <v>20090</v>
      </c>
      <c r="I34" s="304">
        <v>21270</v>
      </c>
      <c r="J34" s="338">
        <v>25860</v>
      </c>
    </row>
    <row r="35" spans="1:10" x14ac:dyDescent="0.2">
      <c r="A35" s="146" t="s">
        <v>1</v>
      </c>
      <c r="B35" s="281"/>
      <c r="C35" s="165"/>
      <c r="G35" s="281"/>
      <c r="H35" s="281"/>
      <c r="I35" s="281"/>
      <c r="J35" s="281"/>
    </row>
    <row r="36" spans="1:10" x14ac:dyDescent="0.2">
      <c r="A36" s="148" t="s">
        <v>0</v>
      </c>
      <c r="B36" s="160">
        <v>4030</v>
      </c>
      <c r="C36" s="147">
        <v>4070</v>
      </c>
      <c r="D36" s="160">
        <v>4200</v>
      </c>
      <c r="E36" s="160">
        <v>5980</v>
      </c>
      <c r="F36" s="146">
        <v>6220</v>
      </c>
      <c r="G36" s="160">
        <v>6500</v>
      </c>
      <c r="H36" s="160">
        <v>20060</v>
      </c>
      <c r="I36" s="160">
        <v>21280</v>
      </c>
      <c r="J36" s="147">
        <v>25860</v>
      </c>
    </row>
  </sheetData>
  <mergeCells count="10">
    <mergeCell ref="A2:A4"/>
    <mergeCell ref="B2:D2"/>
    <mergeCell ref="E2:G2"/>
    <mergeCell ref="H2:J2"/>
    <mergeCell ref="D3:D4"/>
    <mergeCell ref="G3:G4"/>
    <mergeCell ref="J3:J4"/>
    <mergeCell ref="B4:C4"/>
    <mergeCell ref="E4:F4"/>
    <mergeCell ref="H4:I4"/>
  </mergeCells>
  <pageMargins left="0.55118110236220474" right="0.55118110236220474" top="0.6692913385826772" bottom="1.4173228346456694" header="0.51181102362204722" footer="1.1023622047244095"/>
  <pageSetup paperSize="9" orientation="portrait" r:id="rId1"/>
  <headerFooter alignWithMargins="0">
    <oddFooter>&amp;R&amp;D</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A3A9F2-0CBB-4D49-81CF-16105FF344D9}">
  <dimension ref="A1:K35"/>
  <sheetViews>
    <sheetView workbookViewId="0"/>
  </sheetViews>
  <sheetFormatPr defaultRowHeight="11.25" x14ac:dyDescent="0.2"/>
  <cols>
    <col min="1" max="1" width="21.85546875" style="145" customWidth="1"/>
    <col min="2" max="10" width="7.5703125" style="145" customWidth="1"/>
    <col min="11" max="16384" width="9.140625" style="145"/>
  </cols>
  <sheetData>
    <row r="1" spans="1:11" s="169" customFormat="1" ht="12" thickBot="1" x14ac:dyDescent="0.25">
      <c r="A1" s="362" t="s">
        <v>149</v>
      </c>
      <c r="B1" s="361"/>
      <c r="C1" s="361"/>
      <c r="E1" s="361"/>
      <c r="F1" s="361"/>
      <c r="G1" s="361"/>
      <c r="H1" s="361"/>
      <c r="I1" s="361"/>
      <c r="J1" s="361"/>
    </row>
    <row r="2" spans="1:11" ht="12.75" customHeight="1" x14ac:dyDescent="0.2">
      <c r="A2" s="442" t="s">
        <v>39</v>
      </c>
      <c r="B2" s="479" t="s">
        <v>148</v>
      </c>
      <c r="C2" s="480"/>
      <c r="D2" s="491"/>
      <c r="E2" s="479" t="s">
        <v>147</v>
      </c>
      <c r="F2" s="480"/>
      <c r="G2" s="480"/>
      <c r="H2" s="479" t="s">
        <v>146</v>
      </c>
      <c r="I2" s="480"/>
      <c r="J2" s="491"/>
    </row>
    <row r="3" spans="1:11" ht="12.75" customHeight="1" x14ac:dyDescent="0.2">
      <c r="A3" s="468"/>
      <c r="B3" s="318">
        <v>2000</v>
      </c>
      <c r="C3" s="318">
        <v>2010</v>
      </c>
      <c r="D3" s="166">
        <v>2011</v>
      </c>
      <c r="E3" s="318">
        <v>2000</v>
      </c>
      <c r="F3" s="318">
        <v>2010</v>
      </c>
      <c r="G3" s="166">
        <v>2011</v>
      </c>
      <c r="H3" s="318">
        <v>2000</v>
      </c>
      <c r="I3" s="318">
        <v>2010</v>
      </c>
      <c r="J3" s="166">
        <v>2011</v>
      </c>
    </row>
    <row r="4" spans="1:11" s="165" customFormat="1" x14ac:dyDescent="0.2">
      <c r="A4" s="145" t="s">
        <v>32</v>
      </c>
      <c r="B4" s="359">
        <v>2</v>
      </c>
      <c r="C4" s="360">
        <v>4</v>
      </c>
      <c r="D4" s="165">
        <v>4</v>
      </c>
      <c r="E4" s="359">
        <v>8</v>
      </c>
      <c r="F4" s="360">
        <v>16</v>
      </c>
      <c r="G4" s="165">
        <v>9</v>
      </c>
      <c r="H4" s="359">
        <v>240</v>
      </c>
      <c r="I4" s="359">
        <v>692</v>
      </c>
      <c r="J4" s="165">
        <v>818</v>
      </c>
    </row>
    <row r="5" spans="1:11" x14ac:dyDescent="0.2">
      <c r="A5" s="146" t="s">
        <v>31</v>
      </c>
      <c r="B5" s="357">
        <v>49</v>
      </c>
      <c r="C5" s="351">
        <v>57</v>
      </c>
      <c r="D5" s="146">
        <v>54</v>
      </c>
      <c r="E5" s="357">
        <v>210</v>
      </c>
      <c r="F5" s="351">
        <v>148</v>
      </c>
      <c r="G5" s="146">
        <v>126</v>
      </c>
      <c r="H5" s="357">
        <v>1673</v>
      </c>
      <c r="I5" s="357">
        <v>1462</v>
      </c>
      <c r="J5" s="147">
        <v>1832</v>
      </c>
    </row>
    <row r="6" spans="1:11" x14ac:dyDescent="0.2">
      <c r="A6" s="154" t="s">
        <v>29</v>
      </c>
      <c r="B6" s="354">
        <v>51</v>
      </c>
      <c r="C6" s="355">
        <v>61</v>
      </c>
      <c r="D6" s="311">
        <v>58</v>
      </c>
      <c r="E6" s="354">
        <v>218</v>
      </c>
      <c r="F6" s="355">
        <v>164</v>
      </c>
      <c r="G6" s="311">
        <v>134</v>
      </c>
      <c r="H6" s="354">
        <v>1913</v>
      </c>
      <c r="I6" s="354">
        <v>2154</v>
      </c>
      <c r="J6" s="150">
        <v>2650</v>
      </c>
      <c r="K6" s="169"/>
    </row>
    <row r="7" spans="1:11" x14ac:dyDescent="0.2">
      <c r="A7" s="146" t="s">
        <v>28</v>
      </c>
      <c r="B7" s="357">
        <v>54</v>
      </c>
      <c r="C7" s="358">
        <v>40</v>
      </c>
      <c r="D7" s="146">
        <v>40</v>
      </c>
      <c r="E7" s="357">
        <v>252</v>
      </c>
      <c r="F7" s="358">
        <v>82</v>
      </c>
      <c r="G7" s="146">
        <v>89</v>
      </c>
      <c r="H7" s="357">
        <v>1437</v>
      </c>
      <c r="I7" s="357">
        <v>1252</v>
      </c>
      <c r="J7" s="147">
        <v>1124</v>
      </c>
    </row>
    <row r="8" spans="1:11" x14ac:dyDescent="0.2">
      <c r="A8" s="146" t="s">
        <v>27</v>
      </c>
      <c r="B8" s="357">
        <v>18</v>
      </c>
      <c r="C8" s="358">
        <v>11</v>
      </c>
      <c r="D8" s="146">
        <v>12</v>
      </c>
      <c r="E8" s="357">
        <v>245</v>
      </c>
      <c r="F8" s="358">
        <v>152</v>
      </c>
      <c r="G8" s="146">
        <v>105</v>
      </c>
      <c r="H8" s="357">
        <v>4813</v>
      </c>
      <c r="I8" s="357">
        <v>4999</v>
      </c>
      <c r="J8" s="147">
        <v>5365</v>
      </c>
    </row>
    <row r="9" spans="1:11" x14ac:dyDescent="0.2">
      <c r="A9" s="146" t="s">
        <v>26</v>
      </c>
      <c r="B9" s="357">
        <v>40</v>
      </c>
      <c r="C9" s="358">
        <v>31</v>
      </c>
      <c r="D9" s="146">
        <v>35</v>
      </c>
      <c r="E9" s="357">
        <v>162</v>
      </c>
      <c r="F9" s="358">
        <v>118</v>
      </c>
      <c r="G9" s="146">
        <v>97</v>
      </c>
      <c r="H9" s="357">
        <v>915</v>
      </c>
      <c r="I9" s="357">
        <v>1063</v>
      </c>
      <c r="J9" s="146">
        <v>959</v>
      </c>
    </row>
    <row r="10" spans="1:11" x14ac:dyDescent="0.2">
      <c r="A10" s="152" t="s">
        <v>25</v>
      </c>
      <c r="B10" s="354">
        <v>111</v>
      </c>
      <c r="C10" s="355">
        <v>82</v>
      </c>
      <c r="D10" s="311">
        <v>87</v>
      </c>
      <c r="E10" s="354">
        <v>659</v>
      </c>
      <c r="F10" s="355">
        <v>352</v>
      </c>
      <c r="G10" s="311">
        <v>291</v>
      </c>
      <c r="H10" s="354">
        <v>7166</v>
      </c>
      <c r="I10" s="354">
        <v>7314</v>
      </c>
      <c r="J10" s="150">
        <v>7449</v>
      </c>
    </row>
    <row r="11" spans="1:11" x14ac:dyDescent="0.2">
      <c r="A11" s="146" t="s">
        <v>24</v>
      </c>
      <c r="B11" s="357">
        <v>60</v>
      </c>
      <c r="C11" s="358">
        <v>50</v>
      </c>
      <c r="D11" s="146">
        <v>53</v>
      </c>
      <c r="E11" s="357">
        <v>210</v>
      </c>
      <c r="F11" s="358">
        <v>158</v>
      </c>
      <c r="G11" s="146">
        <v>178</v>
      </c>
      <c r="H11" s="357">
        <v>1086</v>
      </c>
      <c r="I11" s="357">
        <v>1760</v>
      </c>
      <c r="J11" s="147">
        <v>1836</v>
      </c>
    </row>
    <row r="12" spans="1:11" x14ac:dyDescent="0.2">
      <c r="A12" s="146" t="s">
        <v>23</v>
      </c>
      <c r="B12" s="357">
        <v>37</v>
      </c>
      <c r="C12" s="358">
        <v>27</v>
      </c>
      <c r="D12" s="146">
        <v>25</v>
      </c>
      <c r="E12" s="357">
        <v>85</v>
      </c>
      <c r="F12" s="358">
        <v>35</v>
      </c>
      <c r="G12" s="146">
        <v>35</v>
      </c>
      <c r="H12" s="357">
        <v>2461</v>
      </c>
      <c r="I12" s="357">
        <v>2034</v>
      </c>
      <c r="J12" s="147">
        <v>1731</v>
      </c>
    </row>
    <row r="13" spans="1:11" x14ac:dyDescent="0.2">
      <c r="A13" s="146" t="s">
        <v>22</v>
      </c>
      <c r="B13" s="357">
        <v>25</v>
      </c>
      <c r="C13" s="358">
        <v>22</v>
      </c>
      <c r="D13" s="146">
        <v>20</v>
      </c>
      <c r="E13" s="357">
        <v>117</v>
      </c>
      <c r="F13" s="358">
        <v>59</v>
      </c>
      <c r="G13" s="146">
        <v>56</v>
      </c>
      <c r="H13" s="357">
        <v>1472</v>
      </c>
      <c r="I13" s="357">
        <v>1160</v>
      </c>
      <c r="J13" s="147">
        <v>1383</v>
      </c>
    </row>
    <row r="14" spans="1:11" x14ac:dyDescent="0.2">
      <c r="A14" s="152" t="s">
        <v>21</v>
      </c>
      <c r="B14" s="354">
        <v>122</v>
      </c>
      <c r="C14" s="355">
        <v>98</v>
      </c>
      <c r="D14" s="311">
        <v>99</v>
      </c>
      <c r="E14" s="354">
        <v>412</v>
      </c>
      <c r="F14" s="355">
        <v>252</v>
      </c>
      <c r="G14" s="311">
        <v>269</v>
      </c>
      <c r="H14" s="354">
        <v>5020</v>
      </c>
      <c r="I14" s="354">
        <v>4954</v>
      </c>
      <c r="J14" s="150">
        <v>4950</v>
      </c>
    </row>
    <row r="15" spans="1:11" x14ac:dyDescent="0.2">
      <c r="A15" s="146" t="s">
        <v>20</v>
      </c>
      <c r="B15" s="357">
        <v>33</v>
      </c>
      <c r="C15" s="358">
        <v>27</v>
      </c>
      <c r="D15" s="146">
        <v>27</v>
      </c>
      <c r="E15" s="357">
        <v>322</v>
      </c>
      <c r="F15" s="358">
        <v>263</v>
      </c>
      <c r="G15" s="146">
        <v>266</v>
      </c>
      <c r="H15" s="357">
        <v>2433</v>
      </c>
      <c r="I15" s="357">
        <v>2108</v>
      </c>
      <c r="J15" s="147">
        <v>1966</v>
      </c>
    </row>
    <row r="16" spans="1:11" x14ac:dyDescent="0.2">
      <c r="A16" s="146" t="s">
        <v>19</v>
      </c>
      <c r="B16" s="357">
        <v>33</v>
      </c>
      <c r="C16" s="358">
        <v>24</v>
      </c>
      <c r="D16" s="146">
        <v>27</v>
      </c>
      <c r="E16" s="357">
        <v>203</v>
      </c>
      <c r="F16" s="358">
        <v>131</v>
      </c>
      <c r="G16" s="146">
        <v>121</v>
      </c>
      <c r="H16" s="357">
        <v>1078</v>
      </c>
      <c r="I16" s="357">
        <v>798</v>
      </c>
      <c r="J16" s="146">
        <v>634</v>
      </c>
    </row>
    <row r="17" spans="1:10" x14ac:dyDescent="0.2">
      <c r="A17" s="146" t="s">
        <v>18</v>
      </c>
      <c r="B17" s="357">
        <v>39</v>
      </c>
      <c r="C17" s="358">
        <v>21</v>
      </c>
      <c r="D17" s="146">
        <v>23</v>
      </c>
      <c r="E17" s="357">
        <v>312</v>
      </c>
      <c r="F17" s="358">
        <v>143</v>
      </c>
      <c r="G17" s="146">
        <v>150</v>
      </c>
      <c r="H17" s="357">
        <v>926</v>
      </c>
      <c r="I17" s="357">
        <v>598</v>
      </c>
      <c r="J17" s="146">
        <v>595</v>
      </c>
    </row>
    <row r="18" spans="1:10" x14ac:dyDescent="0.2">
      <c r="A18" s="152" t="s">
        <v>17</v>
      </c>
      <c r="B18" s="354">
        <v>105</v>
      </c>
      <c r="C18" s="355">
        <v>71</v>
      </c>
      <c r="D18" s="311">
        <v>77</v>
      </c>
      <c r="E18" s="354">
        <v>837</v>
      </c>
      <c r="F18" s="355">
        <v>536</v>
      </c>
      <c r="G18" s="311">
        <v>537</v>
      </c>
      <c r="H18" s="354">
        <v>4439</v>
      </c>
      <c r="I18" s="354">
        <v>3504</v>
      </c>
      <c r="J18" s="150">
        <v>3195</v>
      </c>
    </row>
    <row r="19" spans="1:10" x14ac:dyDescent="0.2">
      <c r="A19" s="154" t="s">
        <v>16</v>
      </c>
      <c r="B19" s="354">
        <v>338</v>
      </c>
      <c r="C19" s="356">
        <v>251</v>
      </c>
      <c r="D19" s="311">
        <v>263</v>
      </c>
      <c r="E19" s="354">
        <v>1908</v>
      </c>
      <c r="F19" s="356">
        <v>1141</v>
      </c>
      <c r="G19" s="150">
        <v>1097</v>
      </c>
      <c r="H19" s="354">
        <v>16625</v>
      </c>
      <c r="I19" s="354">
        <v>15772</v>
      </c>
      <c r="J19" s="150">
        <v>15593</v>
      </c>
    </row>
    <row r="20" spans="1:10" x14ac:dyDescent="0.2">
      <c r="A20" s="146" t="s">
        <v>15</v>
      </c>
      <c r="B20" s="357">
        <v>40</v>
      </c>
      <c r="C20" s="358">
        <v>38</v>
      </c>
      <c r="D20" s="146">
        <v>36</v>
      </c>
      <c r="E20" s="357">
        <v>158</v>
      </c>
      <c r="F20" s="358">
        <v>85</v>
      </c>
      <c r="G20" s="146">
        <v>86</v>
      </c>
      <c r="H20" s="357">
        <v>1732</v>
      </c>
      <c r="I20" s="357">
        <v>1958</v>
      </c>
      <c r="J20" s="147">
        <v>1793</v>
      </c>
    </row>
    <row r="21" spans="1:10" x14ac:dyDescent="0.2">
      <c r="A21" s="146" t="s">
        <v>14</v>
      </c>
      <c r="B21" s="357">
        <v>17</v>
      </c>
      <c r="C21" s="358">
        <v>9</v>
      </c>
      <c r="D21" s="146">
        <v>11</v>
      </c>
      <c r="E21" s="357">
        <v>82</v>
      </c>
      <c r="F21" s="358">
        <v>44</v>
      </c>
      <c r="G21" s="146">
        <v>38</v>
      </c>
      <c r="H21" s="357">
        <v>671</v>
      </c>
      <c r="I21" s="357">
        <v>559</v>
      </c>
      <c r="J21" s="146">
        <v>413</v>
      </c>
    </row>
    <row r="22" spans="1:10" x14ac:dyDescent="0.2">
      <c r="A22" s="146" t="s">
        <v>13</v>
      </c>
      <c r="B22" s="357">
        <v>8</v>
      </c>
      <c r="C22" s="358">
        <v>12</v>
      </c>
      <c r="D22" s="146">
        <v>12</v>
      </c>
      <c r="E22" s="357">
        <v>45</v>
      </c>
      <c r="F22" s="358">
        <v>22</v>
      </c>
      <c r="G22" s="146">
        <v>24</v>
      </c>
      <c r="H22" s="357">
        <v>382</v>
      </c>
      <c r="I22" s="357">
        <v>272</v>
      </c>
      <c r="J22" s="146">
        <v>287</v>
      </c>
    </row>
    <row r="23" spans="1:10" x14ac:dyDescent="0.2">
      <c r="A23" s="152" t="s">
        <v>12</v>
      </c>
      <c r="B23" s="354">
        <v>66</v>
      </c>
      <c r="C23" s="355">
        <v>59</v>
      </c>
      <c r="D23" s="311">
        <v>59</v>
      </c>
      <c r="E23" s="354">
        <v>285</v>
      </c>
      <c r="F23" s="355">
        <v>152</v>
      </c>
      <c r="G23" s="311">
        <v>148</v>
      </c>
      <c r="H23" s="354">
        <v>2787</v>
      </c>
      <c r="I23" s="354">
        <v>2788</v>
      </c>
      <c r="J23" s="150">
        <v>2492</v>
      </c>
    </row>
    <row r="24" spans="1:10" x14ac:dyDescent="0.2">
      <c r="A24" s="146" t="s">
        <v>11</v>
      </c>
      <c r="B24" s="357">
        <v>83</v>
      </c>
      <c r="C24" s="358">
        <v>82</v>
      </c>
      <c r="D24" s="146">
        <v>84</v>
      </c>
      <c r="E24" s="357">
        <v>478</v>
      </c>
      <c r="F24" s="358">
        <v>459</v>
      </c>
      <c r="G24" s="146">
        <v>514</v>
      </c>
      <c r="H24" s="357">
        <v>4240</v>
      </c>
      <c r="I24" s="357">
        <v>4838</v>
      </c>
      <c r="J24" s="147">
        <v>4123</v>
      </c>
    </row>
    <row r="25" spans="1:10" x14ac:dyDescent="0.2">
      <c r="A25" s="146" t="s">
        <v>10</v>
      </c>
      <c r="B25" s="357">
        <v>61</v>
      </c>
      <c r="C25" s="358">
        <v>44</v>
      </c>
      <c r="D25" s="146">
        <v>44</v>
      </c>
      <c r="E25" s="357">
        <v>302</v>
      </c>
      <c r="F25" s="358">
        <v>200</v>
      </c>
      <c r="G25" s="146">
        <v>196</v>
      </c>
      <c r="H25" s="357">
        <v>1193</v>
      </c>
      <c r="I25" s="357">
        <v>1049</v>
      </c>
      <c r="J25" s="146">
        <v>957</v>
      </c>
    </row>
    <row r="26" spans="1:10" x14ac:dyDescent="0.2">
      <c r="A26" s="146" t="s">
        <v>9</v>
      </c>
      <c r="B26" s="357">
        <v>39</v>
      </c>
      <c r="C26" s="358">
        <v>34</v>
      </c>
      <c r="D26" s="146">
        <v>31</v>
      </c>
      <c r="E26" s="357">
        <v>285</v>
      </c>
      <c r="F26" s="358">
        <v>197</v>
      </c>
      <c r="G26" s="146">
        <v>126</v>
      </c>
      <c r="H26" s="357">
        <v>2037</v>
      </c>
      <c r="I26" s="357">
        <v>3716</v>
      </c>
      <c r="J26" s="147">
        <v>4637</v>
      </c>
    </row>
    <row r="27" spans="1:10" x14ac:dyDescent="0.2">
      <c r="A27" s="152" t="s">
        <v>8</v>
      </c>
      <c r="B27" s="354">
        <v>183</v>
      </c>
      <c r="C27" s="355">
        <v>160</v>
      </c>
      <c r="D27" s="311">
        <v>160</v>
      </c>
      <c r="E27" s="354">
        <v>1065</v>
      </c>
      <c r="F27" s="355">
        <v>856</v>
      </c>
      <c r="G27" s="311">
        <v>836</v>
      </c>
      <c r="H27" s="354">
        <v>7470</v>
      </c>
      <c r="I27" s="354">
        <v>9603</v>
      </c>
      <c r="J27" s="150">
        <v>9717</v>
      </c>
    </row>
    <row r="28" spans="1:10" x14ac:dyDescent="0.2">
      <c r="A28" s="146" t="s">
        <v>7</v>
      </c>
      <c r="B28" s="357">
        <v>58</v>
      </c>
      <c r="C28" s="358">
        <v>56</v>
      </c>
      <c r="D28" s="146">
        <v>61</v>
      </c>
      <c r="E28" s="357">
        <v>513</v>
      </c>
      <c r="F28" s="358">
        <v>344</v>
      </c>
      <c r="G28" s="146">
        <v>311</v>
      </c>
      <c r="H28" s="357">
        <v>3894</v>
      </c>
      <c r="I28" s="357">
        <v>7293</v>
      </c>
      <c r="J28" s="147">
        <v>6282</v>
      </c>
    </row>
    <row r="29" spans="1:10" x14ac:dyDescent="0.2">
      <c r="A29" s="146" t="s">
        <v>6</v>
      </c>
      <c r="B29" s="357">
        <v>60</v>
      </c>
      <c r="C29" s="358">
        <v>61</v>
      </c>
      <c r="D29" s="146">
        <v>58</v>
      </c>
      <c r="E29" s="357">
        <v>468</v>
      </c>
      <c r="F29" s="358">
        <v>332</v>
      </c>
      <c r="G29" s="146">
        <v>307</v>
      </c>
      <c r="H29" s="357">
        <v>2589</v>
      </c>
      <c r="I29" s="357">
        <v>2357</v>
      </c>
      <c r="J29" s="147">
        <v>1988</v>
      </c>
    </row>
    <row r="30" spans="1:10" x14ac:dyDescent="0.2">
      <c r="A30" s="146" t="s">
        <v>5</v>
      </c>
      <c r="B30" s="357">
        <v>48</v>
      </c>
      <c r="C30" s="358">
        <v>34</v>
      </c>
      <c r="D30" s="146">
        <v>37</v>
      </c>
      <c r="E30" s="357">
        <v>376</v>
      </c>
      <c r="F30" s="358">
        <v>181</v>
      </c>
      <c r="G30" s="146">
        <v>190</v>
      </c>
      <c r="H30" s="357">
        <v>1737</v>
      </c>
      <c r="I30" s="357">
        <v>2247</v>
      </c>
      <c r="J30" s="147">
        <v>2765</v>
      </c>
    </row>
    <row r="31" spans="1:10" x14ac:dyDescent="0.2">
      <c r="A31" s="152" t="s">
        <v>4</v>
      </c>
      <c r="B31" s="354">
        <v>167</v>
      </c>
      <c r="C31" s="355">
        <v>151</v>
      </c>
      <c r="D31" s="311">
        <v>155</v>
      </c>
      <c r="E31" s="354">
        <v>1357</v>
      </c>
      <c r="F31" s="355">
        <v>857</v>
      </c>
      <c r="G31" s="311">
        <v>809</v>
      </c>
      <c r="H31" s="354">
        <v>8220</v>
      </c>
      <c r="I31" s="354">
        <v>11896</v>
      </c>
      <c r="J31" s="150">
        <v>11035</v>
      </c>
    </row>
    <row r="32" spans="1:10" x14ac:dyDescent="0.2">
      <c r="A32" s="154" t="s">
        <v>3</v>
      </c>
      <c r="B32" s="354">
        <v>416</v>
      </c>
      <c r="C32" s="356">
        <v>371</v>
      </c>
      <c r="D32" s="311">
        <v>373</v>
      </c>
      <c r="E32" s="354">
        <v>2707</v>
      </c>
      <c r="F32" s="356">
        <v>1865</v>
      </c>
      <c r="G32" s="150">
        <v>1793</v>
      </c>
      <c r="H32" s="354">
        <v>18477</v>
      </c>
      <c r="I32" s="354">
        <v>24288</v>
      </c>
      <c r="J32" s="150">
        <v>23245</v>
      </c>
    </row>
    <row r="33" spans="1:10" x14ac:dyDescent="0.2">
      <c r="A33" s="152" t="s">
        <v>2</v>
      </c>
      <c r="B33" s="354">
        <v>805</v>
      </c>
      <c r="C33" s="355">
        <v>682</v>
      </c>
      <c r="D33" s="311">
        <v>694</v>
      </c>
      <c r="E33" s="354">
        <v>4834</v>
      </c>
      <c r="F33" s="355">
        <v>3169</v>
      </c>
      <c r="G33" s="150">
        <v>3025</v>
      </c>
      <c r="H33" s="354">
        <v>37016</v>
      </c>
      <c r="I33" s="354">
        <v>42213</v>
      </c>
      <c r="J33" s="150">
        <v>41488</v>
      </c>
    </row>
    <row r="34" spans="1:10" x14ac:dyDescent="0.2">
      <c r="A34" s="146" t="s">
        <v>1</v>
      </c>
      <c r="B34" s="352"/>
      <c r="C34" s="353"/>
      <c r="D34" s="146"/>
      <c r="E34" s="352"/>
      <c r="F34" s="352"/>
      <c r="G34" s="146"/>
      <c r="H34" s="352"/>
      <c r="I34" s="352"/>
      <c r="J34" s="146"/>
    </row>
    <row r="35" spans="1:10" x14ac:dyDescent="0.2">
      <c r="A35" s="148" t="s">
        <v>0</v>
      </c>
      <c r="B35" s="350">
        <v>803</v>
      </c>
      <c r="C35" s="351">
        <v>678</v>
      </c>
      <c r="D35" s="146">
        <v>690</v>
      </c>
      <c r="E35" s="350">
        <v>4826</v>
      </c>
      <c r="F35" s="351">
        <v>3153</v>
      </c>
      <c r="G35" s="147">
        <v>3016</v>
      </c>
      <c r="H35" s="350">
        <v>36775</v>
      </c>
      <c r="I35" s="350">
        <v>41521</v>
      </c>
      <c r="J35" s="147">
        <v>40670</v>
      </c>
    </row>
  </sheetData>
  <mergeCells count="4">
    <mergeCell ref="A2:A3"/>
    <mergeCell ref="H2:J2"/>
    <mergeCell ref="E2:G2"/>
    <mergeCell ref="B2:D2"/>
  </mergeCells>
  <pageMargins left="0.74803149606299213" right="0.74803149606299213" top="0.6692913385826772" bottom="1.4173228346456694" header="0.51181102362204722" footer="1.1023622047244095"/>
  <pageSetup paperSize="9" orientation="portrait" r:id="rId1"/>
  <headerFooter alignWithMargins="0">
    <oddFooter>&amp;R&amp;D</oddFooter>
  </headerFooter>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89BFCD-CC4C-4F11-8813-68B538EEBF8C}">
  <dimension ref="A1:I37"/>
  <sheetViews>
    <sheetView workbookViewId="0"/>
  </sheetViews>
  <sheetFormatPr defaultRowHeight="11.25" x14ac:dyDescent="0.2"/>
  <cols>
    <col min="1" max="1" width="21.85546875" style="40" customWidth="1"/>
    <col min="2" max="9" width="9.42578125" style="40" customWidth="1"/>
    <col min="10" max="16384" width="9.140625" style="40"/>
  </cols>
  <sheetData>
    <row r="1" spans="1:9" s="374" customFormat="1" ht="12" thickBot="1" x14ac:dyDescent="0.25">
      <c r="A1" s="376" t="s">
        <v>154</v>
      </c>
      <c r="B1" s="375"/>
      <c r="C1" s="375"/>
      <c r="D1" s="375"/>
      <c r="E1" s="375"/>
      <c r="F1" s="375"/>
      <c r="G1" s="375"/>
      <c r="H1" s="375"/>
      <c r="I1" s="375"/>
    </row>
    <row r="2" spans="1:9" ht="12.75" customHeight="1" x14ac:dyDescent="0.2">
      <c r="A2" s="496" t="s">
        <v>39</v>
      </c>
      <c r="B2" s="498" t="s">
        <v>153</v>
      </c>
      <c r="C2" s="499"/>
      <c r="D2" s="499"/>
      <c r="E2" s="499"/>
      <c r="F2" s="499"/>
      <c r="G2" s="499"/>
      <c r="H2" s="499"/>
      <c r="I2" s="499"/>
    </row>
    <row r="3" spans="1:9" ht="26.25" customHeight="1" x14ac:dyDescent="0.2">
      <c r="A3" s="497"/>
      <c r="B3" s="500" t="s">
        <v>152</v>
      </c>
      <c r="C3" s="501"/>
      <c r="D3" s="501"/>
      <c r="E3" s="500" t="s">
        <v>151</v>
      </c>
      <c r="F3" s="501"/>
      <c r="G3" s="501"/>
      <c r="H3" s="500" t="s">
        <v>150</v>
      </c>
      <c r="I3" s="501"/>
    </row>
    <row r="4" spans="1:9" s="371" customFormat="1" ht="12.75" customHeight="1" x14ac:dyDescent="0.25">
      <c r="A4" s="443"/>
      <c r="B4" s="373">
        <v>2009</v>
      </c>
      <c r="C4" s="373">
        <v>2010</v>
      </c>
      <c r="D4" s="373">
        <v>2011</v>
      </c>
      <c r="E4" s="373">
        <v>2009</v>
      </c>
      <c r="F4" s="373">
        <v>2010</v>
      </c>
      <c r="G4" s="373">
        <v>2011</v>
      </c>
      <c r="H4" s="372">
        <v>2010</v>
      </c>
      <c r="I4" s="372">
        <v>2011</v>
      </c>
    </row>
    <row r="5" spans="1:9" s="365" customFormat="1" x14ac:dyDescent="0.2">
      <c r="A5" s="365" t="s">
        <v>32</v>
      </c>
      <c r="B5" s="370">
        <v>3050.7247929999999</v>
      </c>
      <c r="C5" s="370">
        <v>3432.9927829999997</v>
      </c>
      <c r="D5" s="370">
        <v>3712.7629320000001</v>
      </c>
      <c r="E5" s="370">
        <v>1776.8973150762165</v>
      </c>
      <c r="F5" s="370">
        <v>1987.1220461901207</v>
      </c>
      <c r="G5" s="370">
        <v>2137.6256688063481</v>
      </c>
      <c r="H5" s="370">
        <v>109.47553575258605</v>
      </c>
      <c r="I5" s="370">
        <v>102.54701348232064</v>
      </c>
    </row>
    <row r="6" spans="1:9" s="365" customFormat="1" x14ac:dyDescent="0.2">
      <c r="A6" s="18" t="s">
        <v>31</v>
      </c>
      <c r="B6" s="363">
        <v>1524.155587</v>
      </c>
      <c r="C6" s="363">
        <v>1828.009865</v>
      </c>
      <c r="D6" s="363">
        <v>2068.2410190000001</v>
      </c>
      <c r="E6" s="363">
        <v>1247.6868879365743</v>
      </c>
      <c r="F6" s="363">
        <v>1481.7050255710269</v>
      </c>
      <c r="G6" s="363">
        <v>1666.1834537778604</v>
      </c>
      <c r="H6" s="363">
        <v>113.75680092033086</v>
      </c>
      <c r="I6" s="363">
        <v>105.35418631504879</v>
      </c>
    </row>
    <row r="7" spans="1:9" s="365" customFormat="1" x14ac:dyDescent="0.2">
      <c r="A7" s="369" t="s">
        <v>29</v>
      </c>
      <c r="B7" s="366">
        <v>4574.8803790000002</v>
      </c>
      <c r="C7" s="366">
        <v>5261.002649</v>
      </c>
      <c r="D7" s="366">
        <v>5781.0039510000006</v>
      </c>
      <c r="E7" s="366">
        <v>1556.893040523157</v>
      </c>
      <c r="F7" s="366">
        <v>1776.5609056842829</v>
      </c>
      <c r="G7" s="366">
        <v>1941.1278751111213</v>
      </c>
      <c r="H7" s="366">
        <v>110.92610527983886</v>
      </c>
      <c r="I7" s="366">
        <v>103.53397019235932</v>
      </c>
    </row>
    <row r="8" spans="1:9" s="365" customFormat="1" x14ac:dyDescent="0.2">
      <c r="A8" s="18" t="s">
        <v>28</v>
      </c>
      <c r="B8" s="363">
        <v>1617.3824669999999</v>
      </c>
      <c r="C8" s="363">
        <v>1769.298783</v>
      </c>
      <c r="D8" s="363">
        <v>2075.3567330000001</v>
      </c>
      <c r="E8" s="363">
        <v>3780.2072592265381</v>
      </c>
      <c r="F8" s="363">
        <v>4145.8093929254301</v>
      </c>
      <c r="G8" s="363">
        <v>4873.4397000825411</v>
      </c>
      <c r="H8" s="363">
        <v>105.90690459195601</v>
      </c>
      <c r="I8" s="363">
        <v>112.13364069822678</v>
      </c>
    </row>
    <row r="9" spans="1:9" s="365" customFormat="1" x14ac:dyDescent="0.2">
      <c r="A9" s="18" t="s">
        <v>27</v>
      </c>
      <c r="B9" s="363">
        <v>2420.20183</v>
      </c>
      <c r="C9" s="363">
        <v>2568.7133960000001</v>
      </c>
      <c r="D9" s="363">
        <v>2486.8531269999999</v>
      </c>
      <c r="E9" s="363">
        <v>7721.4075079640315</v>
      </c>
      <c r="F9" s="363">
        <v>8235.1409363268267</v>
      </c>
      <c r="G9" s="363">
        <v>8001.3163441444885</v>
      </c>
      <c r="H9" s="363">
        <v>104.74571082823199</v>
      </c>
      <c r="I9" s="363">
        <v>93.602479752385577</v>
      </c>
    </row>
    <row r="10" spans="1:9" s="365" customFormat="1" x14ac:dyDescent="0.2">
      <c r="A10" s="18" t="s">
        <v>26</v>
      </c>
      <c r="B10" s="363">
        <v>440.17872499999999</v>
      </c>
      <c r="C10" s="363">
        <v>515.370091</v>
      </c>
      <c r="D10" s="363">
        <v>596.13330299999996</v>
      </c>
      <c r="E10" s="363">
        <v>1224.0889801639057</v>
      </c>
      <c r="F10" s="363">
        <v>1440.828904917666</v>
      </c>
      <c r="G10" s="363">
        <v>1676.5615197050361</v>
      </c>
      <c r="H10" s="363">
        <v>115.13251597892021</v>
      </c>
      <c r="I10" s="363">
        <v>109.15119036950283</v>
      </c>
    </row>
    <row r="11" spans="1:9" s="365" customFormat="1" x14ac:dyDescent="0.2">
      <c r="A11" s="367" t="s">
        <v>25</v>
      </c>
      <c r="B11" s="366">
        <v>4477.7630220000001</v>
      </c>
      <c r="C11" s="366">
        <v>4853.3822699999992</v>
      </c>
      <c r="D11" s="366">
        <v>5158.3431629999995</v>
      </c>
      <c r="E11" s="366">
        <v>4067.3916738502289</v>
      </c>
      <c r="F11" s="366">
        <v>4426.7377156986768</v>
      </c>
      <c r="G11" s="366">
        <v>4722.7843740987428</v>
      </c>
      <c r="H11" s="366">
        <v>106.18740412868704</v>
      </c>
      <c r="I11" s="366">
        <v>102.06928371365534</v>
      </c>
    </row>
    <row r="12" spans="1:9" s="365" customFormat="1" x14ac:dyDescent="0.2">
      <c r="A12" s="18" t="s">
        <v>24</v>
      </c>
      <c r="B12" s="363">
        <v>1746.4936049999999</v>
      </c>
      <c r="C12" s="363">
        <v>2031.8638370000001</v>
      </c>
      <c r="D12" s="363">
        <v>2393.542391</v>
      </c>
      <c r="E12" s="363">
        <v>3900.7392893995097</v>
      </c>
      <c r="F12" s="363">
        <v>4523.2843137036652</v>
      </c>
      <c r="G12" s="363">
        <v>5308.4016771014221</v>
      </c>
      <c r="H12" s="363">
        <v>117.1551718941665</v>
      </c>
      <c r="I12" s="363">
        <v>115.98567490685735</v>
      </c>
    </row>
    <row r="13" spans="1:9" s="365" customFormat="1" x14ac:dyDescent="0.2">
      <c r="A13" s="18" t="s">
        <v>23</v>
      </c>
      <c r="B13" s="363">
        <v>508.45621899999998</v>
      </c>
      <c r="C13" s="363">
        <v>597.28247199999998</v>
      </c>
      <c r="D13" s="363">
        <v>682.65173500000003</v>
      </c>
      <c r="E13" s="363">
        <v>1954.4206729013633</v>
      </c>
      <c r="F13" s="363">
        <v>2310.3381168625206</v>
      </c>
      <c r="G13" s="363">
        <v>2655.4781521202149</v>
      </c>
      <c r="H13" s="363">
        <v>116.30179246241326</v>
      </c>
      <c r="I13" s="363">
        <v>110.86132456384186</v>
      </c>
    </row>
    <row r="14" spans="1:9" s="365" customFormat="1" x14ac:dyDescent="0.2">
      <c r="A14" s="18" t="s">
        <v>22</v>
      </c>
      <c r="B14" s="363">
        <v>510.31413500000002</v>
      </c>
      <c r="C14" s="363">
        <v>590.13863399999991</v>
      </c>
      <c r="D14" s="363">
        <v>661.62152300000002</v>
      </c>
      <c r="E14" s="363">
        <v>1763.3674617092408</v>
      </c>
      <c r="F14" s="363">
        <v>2050.3953345354857</v>
      </c>
      <c r="G14" s="363">
        <v>2312.5655080330725</v>
      </c>
      <c r="H14" s="363">
        <v>108.34220436830044</v>
      </c>
      <c r="I14" s="363">
        <v>104.07401416902732</v>
      </c>
    </row>
    <row r="15" spans="1:9" s="365" customFormat="1" x14ac:dyDescent="0.2">
      <c r="A15" s="367" t="s">
        <v>21</v>
      </c>
      <c r="B15" s="366">
        <v>2765.2639599999998</v>
      </c>
      <c r="C15" s="366">
        <v>3219.2849430000001</v>
      </c>
      <c r="D15" s="366">
        <v>3737.8156480000002</v>
      </c>
      <c r="E15" s="366">
        <v>2772.7823593674248</v>
      </c>
      <c r="F15" s="366">
        <v>3233.6942847327691</v>
      </c>
      <c r="G15" s="366">
        <v>3760.1187926184161</v>
      </c>
      <c r="H15" s="366">
        <v>115.27925628063387</v>
      </c>
      <c r="I15" s="366">
        <v>112.74963930816529</v>
      </c>
    </row>
    <row r="16" spans="1:9" s="365" customFormat="1" x14ac:dyDescent="0.2">
      <c r="A16" s="18" t="s">
        <v>20</v>
      </c>
      <c r="B16" s="363">
        <v>284.24943500000001</v>
      </c>
      <c r="C16" s="363">
        <v>279.35663799999998</v>
      </c>
      <c r="D16" s="363">
        <v>286.52029599999997</v>
      </c>
      <c r="E16" s="363">
        <v>720.83329001139896</v>
      </c>
      <c r="F16" s="363">
        <v>711.5435888096606</v>
      </c>
      <c r="G16" s="363">
        <v>734.32662277250802</v>
      </c>
      <c r="H16" s="363">
        <v>98.706406168789314</v>
      </c>
      <c r="I16" s="363">
        <v>100.14654788666412</v>
      </c>
    </row>
    <row r="17" spans="1:9" s="365" customFormat="1" x14ac:dyDescent="0.2">
      <c r="A17" s="18" t="s">
        <v>19</v>
      </c>
      <c r="B17" s="363">
        <v>339.87451199999998</v>
      </c>
      <c r="C17" s="363">
        <v>469.70896999999997</v>
      </c>
      <c r="D17" s="363">
        <v>503.40584200000001</v>
      </c>
      <c r="E17" s="363">
        <v>1057.5224985414802</v>
      </c>
      <c r="F17" s="363">
        <v>1471.2312595434789</v>
      </c>
      <c r="G17" s="363">
        <v>1588.5396806864028</v>
      </c>
      <c r="H17" s="363">
        <v>131.56623046128232</v>
      </c>
      <c r="I17" s="363">
        <v>101.06045171132797</v>
      </c>
    </row>
    <row r="18" spans="1:9" s="365" customFormat="1" x14ac:dyDescent="0.2">
      <c r="A18" s="18" t="s">
        <v>18</v>
      </c>
      <c r="B18" s="363">
        <v>268.41734600000001</v>
      </c>
      <c r="C18" s="363">
        <v>285.99343400000004</v>
      </c>
      <c r="D18" s="363">
        <v>318.238609</v>
      </c>
      <c r="E18" s="363">
        <v>1143.3594278460739</v>
      </c>
      <c r="F18" s="363">
        <v>1230.5212151460851</v>
      </c>
      <c r="G18" s="363">
        <v>1382.7473403157512</v>
      </c>
      <c r="H18" s="363">
        <v>104.27054829669839</v>
      </c>
      <c r="I18" s="363">
        <v>107.17727203330126</v>
      </c>
    </row>
    <row r="19" spans="1:9" s="365" customFormat="1" x14ac:dyDescent="0.2">
      <c r="A19" s="367" t="s">
        <v>17</v>
      </c>
      <c r="B19" s="366">
        <v>892.541293</v>
      </c>
      <c r="C19" s="366">
        <v>1035.059041</v>
      </c>
      <c r="D19" s="366">
        <v>1108.164747</v>
      </c>
      <c r="E19" s="366">
        <v>939.03873500237773</v>
      </c>
      <c r="F19" s="366">
        <v>1096.1293390611208</v>
      </c>
      <c r="G19" s="366">
        <v>1182.3841846549776</v>
      </c>
      <c r="H19" s="366">
        <v>113.20642363718891</v>
      </c>
      <c r="I19" s="366">
        <v>102.49853121693506</v>
      </c>
    </row>
    <row r="20" spans="1:9" s="365" customFormat="1" x14ac:dyDescent="0.2">
      <c r="A20" s="369" t="s">
        <v>16</v>
      </c>
      <c r="B20" s="227">
        <v>8135.5682750000005</v>
      </c>
      <c r="C20" s="227">
        <v>9107.7262530000007</v>
      </c>
      <c r="D20" s="227">
        <v>10004.323559</v>
      </c>
      <c r="E20" s="227">
        <v>2668.5670418745513</v>
      </c>
      <c r="F20" s="227">
        <v>2999.7038256760034</v>
      </c>
      <c r="G20" s="227">
        <v>3308.8305309452803</v>
      </c>
      <c r="H20" s="227">
        <v>110.03004802411824</v>
      </c>
      <c r="I20" s="227">
        <v>105.86513335841444</v>
      </c>
    </row>
    <row r="21" spans="1:9" s="365" customFormat="1" x14ac:dyDescent="0.2">
      <c r="A21" s="18" t="s">
        <v>15</v>
      </c>
      <c r="B21" s="363">
        <v>1311.563034</v>
      </c>
      <c r="C21" s="363">
        <v>1639.92237</v>
      </c>
      <c r="D21" s="363">
        <v>1921.7697439999999</v>
      </c>
      <c r="E21" s="363">
        <v>1881.819163215396</v>
      </c>
      <c r="F21" s="363">
        <v>2380.9018963910207</v>
      </c>
      <c r="G21" s="363">
        <v>2819.7998670632273</v>
      </c>
      <c r="H21" s="363">
        <v>115.72555632523985</v>
      </c>
      <c r="I21" s="363">
        <v>109.00626535597401</v>
      </c>
    </row>
    <row r="22" spans="1:9" s="365" customFormat="1" x14ac:dyDescent="0.2">
      <c r="A22" s="18" t="s">
        <v>14</v>
      </c>
      <c r="B22" s="363">
        <v>497.44660499999998</v>
      </c>
      <c r="C22" s="363">
        <v>630.58479699999998</v>
      </c>
      <c r="D22" s="363">
        <v>746.97765800000002</v>
      </c>
      <c r="E22" s="363">
        <v>1589.5528962525664</v>
      </c>
      <c r="F22" s="363">
        <v>2035.986746071849</v>
      </c>
      <c r="G22" s="363">
        <v>2435.8456925492528</v>
      </c>
      <c r="H22" s="363">
        <v>124.98820145169863</v>
      </c>
      <c r="I22" s="363">
        <v>115.9380309731645</v>
      </c>
    </row>
    <row r="23" spans="1:9" s="365" customFormat="1" x14ac:dyDescent="0.2">
      <c r="A23" s="18" t="s">
        <v>13</v>
      </c>
      <c r="B23" s="363">
        <v>144.403111</v>
      </c>
      <c r="C23" s="363">
        <v>158.666022</v>
      </c>
      <c r="D23" s="363">
        <v>171.55706700000002</v>
      </c>
      <c r="E23" s="363">
        <v>700.04465354838396</v>
      </c>
      <c r="F23" s="363">
        <v>779.99991151225561</v>
      </c>
      <c r="G23" s="363">
        <v>855.96213565106325</v>
      </c>
      <c r="H23" s="363">
        <v>110.289872853101</v>
      </c>
      <c r="I23" s="363">
        <v>105.15534034206435</v>
      </c>
    </row>
    <row r="24" spans="1:9" s="365" customFormat="1" x14ac:dyDescent="0.2">
      <c r="A24" s="367" t="s">
        <v>12</v>
      </c>
      <c r="B24" s="366">
        <v>1953.41275</v>
      </c>
      <c r="C24" s="366">
        <v>2429.1731880000002</v>
      </c>
      <c r="D24" s="366">
        <v>2840.3044690000002</v>
      </c>
      <c r="E24" s="366">
        <v>1606.1739941949859</v>
      </c>
      <c r="F24" s="366">
        <v>2021.0781071444469</v>
      </c>
      <c r="G24" s="366">
        <v>2389.5946571362351</v>
      </c>
      <c r="H24" s="366">
        <v>117.60947607456565</v>
      </c>
      <c r="I24" s="366">
        <v>110.49932710069479</v>
      </c>
    </row>
    <row r="25" spans="1:9" s="365" customFormat="1" x14ac:dyDescent="0.2">
      <c r="A25" s="18" t="s">
        <v>126</v>
      </c>
      <c r="B25" s="363">
        <v>578.66916000000003</v>
      </c>
      <c r="C25" s="363">
        <v>566.58636799999999</v>
      </c>
      <c r="D25" s="363">
        <v>667.81220400000007</v>
      </c>
      <c r="E25" s="363">
        <v>1068.1578233301645</v>
      </c>
      <c r="F25" s="363">
        <v>1048.2905533168296</v>
      </c>
      <c r="G25" s="363">
        <v>1239.315927925019</v>
      </c>
      <c r="H25" s="363">
        <v>95.445388910277771</v>
      </c>
      <c r="I25" s="363">
        <v>110.12205017020769</v>
      </c>
    </row>
    <row r="26" spans="1:9" s="365" customFormat="1" x14ac:dyDescent="0.2">
      <c r="A26" s="18" t="s">
        <v>10</v>
      </c>
      <c r="B26" s="363">
        <v>974.45750600000008</v>
      </c>
      <c r="C26" s="363">
        <v>1194.0008070000001</v>
      </c>
      <c r="D26" s="363">
        <v>1152.319855</v>
      </c>
      <c r="E26" s="363">
        <v>2480.5897315144093</v>
      </c>
      <c r="F26" s="363">
        <v>3071.2780572250231</v>
      </c>
      <c r="G26" s="363">
        <v>2993.5051046916401</v>
      </c>
      <c r="H26" s="363">
        <v>121.12942957698591</v>
      </c>
      <c r="I26" s="363">
        <v>94.804308816228883</v>
      </c>
    </row>
    <row r="27" spans="1:9" s="365" customFormat="1" x14ac:dyDescent="0.2">
      <c r="A27" s="18" t="s">
        <v>9</v>
      </c>
      <c r="B27" s="363">
        <v>387.17292700000002</v>
      </c>
      <c r="C27" s="363">
        <v>396.49936300000002</v>
      </c>
      <c r="D27" s="363">
        <v>509.66972800000002</v>
      </c>
      <c r="E27" s="363">
        <v>687.84580481543503</v>
      </c>
      <c r="F27" s="363">
        <v>710.62009185205102</v>
      </c>
      <c r="G27" s="363">
        <v>920.50734399706687</v>
      </c>
      <c r="H27" s="363">
        <v>101.46170054935061</v>
      </c>
      <c r="I27" s="363">
        <v>120.29820923981187</v>
      </c>
    </row>
    <row r="28" spans="1:9" s="365" customFormat="1" x14ac:dyDescent="0.2">
      <c r="A28" s="367" t="s">
        <v>8</v>
      </c>
      <c r="B28" s="366">
        <v>1940.2995930000002</v>
      </c>
      <c r="C28" s="366">
        <v>2157.0865370000001</v>
      </c>
      <c r="D28" s="366">
        <v>2329.8017880000002</v>
      </c>
      <c r="E28" s="366">
        <v>1295.7310537775579</v>
      </c>
      <c r="F28" s="366">
        <v>1450.4230311482156</v>
      </c>
      <c r="G28" s="366">
        <v>1576.8764144871097</v>
      </c>
      <c r="H28" s="366">
        <v>109.48933269751193</v>
      </c>
      <c r="I28" s="366">
        <v>103.75087773751895</v>
      </c>
    </row>
    <row r="29" spans="1:9" s="365" customFormat="1" x14ac:dyDescent="0.2">
      <c r="A29" s="18" t="s">
        <v>124</v>
      </c>
      <c r="B29" s="363">
        <v>571.64140300000008</v>
      </c>
      <c r="C29" s="363">
        <v>647.95680400000003</v>
      </c>
      <c r="D29" s="363">
        <v>724.12816399999997</v>
      </c>
      <c r="E29" s="363">
        <v>1079.7941493978544</v>
      </c>
      <c r="F29" s="363">
        <v>1230.3845568848687</v>
      </c>
      <c r="G29" s="363">
        <v>1383.0417598956408</v>
      </c>
      <c r="H29" s="363">
        <v>111.10139873074615</v>
      </c>
      <c r="I29" s="363">
        <v>104.52679738674173</v>
      </c>
    </row>
    <row r="30" spans="1:9" s="365" customFormat="1" x14ac:dyDescent="0.2">
      <c r="A30" s="18" t="s">
        <v>6</v>
      </c>
      <c r="B30" s="363">
        <v>269.54319199999998</v>
      </c>
      <c r="C30" s="363">
        <v>285.87624900000003</v>
      </c>
      <c r="D30" s="363">
        <v>331.54025100000001</v>
      </c>
      <c r="E30" s="363">
        <v>730.59013007570354</v>
      </c>
      <c r="F30" s="363">
        <v>784.98828598024602</v>
      </c>
      <c r="G30" s="363">
        <v>921.5313379899992</v>
      </c>
      <c r="H30" s="363">
        <v>101.64378084199723</v>
      </c>
      <c r="I30" s="363">
        <v>105.90399842073664</v>
      </c>
    </row>
    <row r="31" spans="1:9" s="365" customFormat="1" x14ac:dyDescent="0.2">
      <c r="A31" s="18" t="s">
        <v>5</v>
      </c>
      <c r="B31" s="363">
        <v>500.17804699999999</v>
      </c>
      <c r="C31" s="363">
        <v>555.06141400000001</v>
      </c>
      <c r="D31" s="363">
        <v>622.36848299999997</v>
      </c>
      <c r="E31" s="363">
        <v>1180.9659388996843</v>
      </c>
      <c r="F31" s="363">
        <v>1313.650666751867</v>
      </c>
      <c r="G31" s="363">
        <v>1479.7281551320564</v>
      </c>
      <c r="H31" s="363">
        <v>106.13430067033852</v>
      </c>
      <c r="I31" s="363">
        <v>102.30696883920083</v>
      </c>
    </row>
    <row r="32" spans="1:9" s="365" customFormat="1" x14ac:dyDescent="0.2">
      <c r="A32" s="367" t="s">
        <v>4</v>
      </c>
      <c r="B32" s="366">
        <v>1341.3626420000001</v>
      </c>
      <c r="C32" s="366">
        <v>1488.894466</v>
      </c>
      <c r="D32" s="366">
        <v>1678.0368980000001</v>
      </c>
      <c r="E32" s="366">
        <v>1014.7458786620929</v>
      </c>
      <c r="F32" s="366">
        <v>1133.6685082788795</v>
      </c>
      <c r="G32" s="366">
        <v>1286.8933773229526</v>
      </c>
      <c r="H32" s="366">
        <v>107.31193197611677</v>
      </c>
      <c r="I32" s="366">
        <v>103.95730283715234</v>
      </c>
    </row>
    <row r="33" spans="1:9" s="365" customFormat="1" x14ac:dyDescent="0.2">
      <c r="A33" s="369" t="s">
        <v>3</v>
      </c>
      <c r="B33" s="227">
        <v>5235.0749850000002</v>
      </c>
      <c r="C33" s="227">
        <v>6075.1541909999996</v>
      </c>
      <c r="D33" s="227">
        <v>6848.1431550000007</v>
      </c>
      <c r="E33" s="227">
        <v>1297.2504594208026</v>
      </c>
      <c r="F33" s="227">
        <v>1517.8499472888452</v>
      </c>
      <c r="G33" s="227">
        <v>1724.9572277232212</v>
      </c>
      <c r="H33" s="227">
        <v>112.02495694331407</v>
      </c>
      <c r="I33" s="227">
        <v>106.50035830144128</v>
      </c>
    </row>
    <row r="34" spans="1:9" s="365" customFormat="1" ht="22.5" x14ac:dyDescent="0.2">
      <c r="A34" s="368" t="s">
        <v>62</v>
      </c>
      <c r="B34" s="363">
        <v>17.465212000000001</v>
      </c>
      <c r="C34" s="363">
        <v>18.467717</v>
      </c>
      <c r="D34" s="363">
        <v>21.237655999996701</v>
      </c>
      <c r="E34" s="363" t="s">
        <v>30</v>
      </c>
      <c r="F34" s="363" t="s">
        <v>30</v>
      </c>
      <c r="G34" s="363" t="s">
        <v>30</v>
      </c>
      <c r="H34" s="363">
        <v>101.9</v>
      </c>
      <c r="I34" s="363">
        <v>111.3</v>
      </c>
    </row>
    <row r="35" spans="1:9" s="365" customFormat="1" x14ac:dyDescent="0.2">
      <c r="A35" s="367" t="s">
        <v>2</v>
      </c>
      <c r="B35" s="366">
        <v>17962.988852000002</v>
      </c>
      <c r="C35" s="366">
        <v>20462.350811</v>
      </c>
      <c r="D35" s="366">
        <v>22654.708320999998</v>
      </c>
      <c r="E35" s="366">
        <v>1792.2395522261852</v>
      </c>
      <c r="F35" s="366">
        <v>2046.230374770138</v>
      </c>
      <c r="G35" s="366">
        <v>2271.8942723709879</v>
      </c>
      <c r="H35" s="366">
        <v>110.83830791676756</v>
      </c>
      <c r="I35" s="366">
        <v>105.45420959808216</v>
      </c>
    </row>
    <row r="36" spans="1:9" x14ac:dyDescent="0.2">
      <c r="A36" s="18" t="s">
        <v>1</v>
      </c>
      <c r="B36" s="363"/>
      <c r="C36" s="363"/>
      <c r="D36" s="363"/>
      <c r="E36" s="363"/>
      <c r="F36" s="363"/>
      <c r="G36" s="363"/>
      <c r="H36" s="363"/>
      <c r="I36" s="363"/>
    </row>
    <row r="37" spans="1:9" x14ac:dyDescent="0.2">
      <c r="A37" s="364" t="s">
        <v>0</v>
      </c>
      <c r="B37" s="363">
        <v>14894.798847000004</v>
      </c>
      <c r="C37" s="363">
        <v>17010.890311000003</v>
      </c>
      <c r="D37" s="363">
        <v>18920.707732999999</v>
      </c>
      <c r="E37" s="363">
        <v>1793.3081609024289</v>
      </c>
      <c r="F37" s="363">
        <v>2056.3421945438463</v>
      </c>
      <c r="G37" s="363">
        <v>2297.6346521105061</v>
      </c>
      <c r="H37" s="363">
        <v>111.12806500128886</v>
      </c>
      <c r="I37" s="363">
        <v>106.03784958823105</v>
      </c>
    </row>
  </sheetData>
  <mergeCells count="5">
    <mergeCell ref="A2:A4"/>
    <mergeCell ref="B2:I2"/>
    <mergeCell ref="B3:D3"/>
    <mergeCell ref="H3:I3"/>
    <mergeCell ref="E3:G3"/>
  </mergeCells>
  <pageMargins left="0.74803149606299213" right="0.74803149606299213" top="0.6692913385826772" bottom="1.4173228346456694" header="0.51181102362204722" footer="1.1023622047244095"/>
  <pageSetup paperSize="9" orientation="portrait" cellComments="atEnd" r:id="rId1"/>
  <headerFooter alignWithMargins="0">
    <oddFooter xml:space="preserve">&amp;L&amp;"Arial CE,Félkövér"&amp;8 56 | ÖSSZEFOGLALÓ ADATOK  &amp;R  </oddFooter>
  </headerFooter>
  <legacyDrawing r:id="rId2"/>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D0CF58-8E12-4826-AFB2-4C58A45F7C9F}">
  <dimension ref="A1:Q35"/>
  <sheetViews>
    <sheetView workbookViewId="0"/>
  </sheetViews>
  <sheetFormatPr defaultRowHeight="11.25" x14ac:dyDescent="0.2"/>
  <cols>
    <col min="1" max="1" width="25.140625" style="1" customWidth="1"/>
    <col min="2" max="17" width="9.7109375" style="1" customWidth="1"/>
    <col min="18" max="16384" width="9.140625" style="1"/>
  </cols>
  <sheetData>
    <row r="1" spans="1:17" s="13" customFormat="1" ht="12" thickBot="1" x14ac:dyDescent="0.3">
      <c r="A1" s="60" t="s">
        <v>159</v>
      </c>
    </row>
    <row r="2" spans="1:17" s="382" customFormat="1" ht="24" customHeight="1" x14ac:dyDescent="0.2">
      <c r="A2" s="442" t="s">
        <v>39</v>
      </c>
      <c r="B2" s="466" t="s">
        <v>158</v>
      </c>
      <c r="C2" s="467"/>
      <c r="D2" s="467"/>
      <c r="E2" s="473"/>
      <c r="F2" s="466" t="s">
        <v>157</v>
      </c>
      <c r="G2" s="467"/>
      <c r="H2" s="467"/>
      <c r="I2" s="467"/>
      <c r="J2" s="466" t="s">
        <v>156</v>
      </c>
      <c r="K2" s="467"/>
      <c r="L2" s="467"/>
      <c r="M2" s="473"/>
      <c r="N2" s="466" t="s">
        <v>155</v>
      </c>
      <c r="O2" s="467"/>
      <c r="P2" s="467"/>
      <c r="Q2" s="467"/>
    </row>
    <row r="3" spans="1:17" s="241" customFormat="1" ht="12.75" customHeight="1" x14ac:dyDescent="0.2">
      <c r="A3" s="449"/>
      <c r="B3" s="44">
        <v>2000</v>
      </c>
      <c r="C3" s="44">
        <v>2009</v>
      </c>
      <c r="D3" s="44">
        <v>2010</v>
      </c>
      <c r="E3" s="44">
        <v>2011</v>
      </c>
      <c r="F3" s="44">
        <v>2000</v>
      </c>
      <c r="G3" s="44">
        <v>2009</v>
      </c>
      <c r="H3" s="44">
        <v>2010</v>
      </c>
      <c r="I3" s="44">
        <v>2011</v>
      </c>
      <c r="J3" s="44">
        <v>2000</v>
      </c>
      <c r="K3" s="44">
        <v>2009</v>
      </c>
      <c r="L3" s="44">
        <v>2010</v>
      </c>
      <c r="M3" s="44">
        <v>2011</v>
      </c>
      <c r="N3" s="44">
        <v>2000</v>
      </c>
      <c r="O3" s="44">
        <v>2009</v>
      </c>
      <c r="P3" s="44">
        <v>2010</v>
      </c>
      <c r="Q3" s="59">
        <v>2011</v>
      </c>
    </row>
    <row r="4" spans="1:17" s="56" customFormat="1" x14ac:dyDescent="0.2">
      <c r="A4" s="56" t="s">
        <v>32</v>
      </c>
      <c r="B4" s="381">
        <v>28413</v>
      </c>
      <c r="C4" s="381">
        <v>31264</v>
      </c>
      <c r="D4" s="381">
        <v>33396</v>
      </c>
      <c r="E4" s="19">
        <v>34220</v>
      </c>
      <c r="F4" s="381">
        <v>161.51008777240224</v>
      </c>
      <c r="G4" s="381">
        <v>182.09744053613437</v>
      </c>
      <c r="H4" s="381">
        <v>192.63014907552409</v>
      </c>
      <c r="I4" s="381">
        <v>196.44087256027555</v>
      </c>
      <c r="J4" s="381">
        <v>8478</v>
      </c>
      <c r="K4" s="381">
        <v>5012</v>
      </c>
      <c r="L4" s="381">
        <v>4843</v>
      </c>
      <c r="M4" s="381">
        <v>4689</v>
      </c>
      <c r="N4" s="381">
        <v>48.192113614698421</v>
      </c>
      <c r="O4" s="381">
        <v>29.192437690861869</v>
      </c>
      <c r="P4" s="381">
        <v>27.934717091051716</v>
      </c>
      <c r="Q4" s="381">
        <v>26.917336394948332</v>
      </c>
    </row>
    <row r="5" spans="1:17" s="62" customFormat="1" x14ac:dyDescent="0.25">
      <c r="A5" s="62" t="s">
        <v>31</v>
      </c>
      <c r="B5" s="377">
        <v>14493</v>
      </c>
      <c r="C5" s="377">
        <v>16223</v>
      </c>
      <c r="D5" s="377">
        <v>15320</v>
      </c>
      <c r="E5" s="3">
        <v>15691</v>
      </c>
      <c r="F5" s="377">
        <v>135.20876053505091</v>
      </c>
      <c r="G5" s="377">
        <v>132.80287495344163</v>
      </c>
      <c r="H5" s="377">
        <v>123.79187773370363</v>
      </c>
      <c r="I5" s="377">
        <v>125.93097913322632</v>
      </c>
      <c r="J5" s="377">
        <v>7640</v>
      </c>
      <c r="K5" s="377">
        <v>5714</v>
      </c>
      <c r="L5" s="377">
        <v>5049</v>
      </c>
      <c r="M5" s="377">
        <v>4976</v>
      </c>
      <c r="N5" s="377">
        <v>71.275438521202588</v>
      </c>
      <c r="O5" s="377">
        <v>46.775296029338932</v>
      </c>
      <c r="P5" s="377">
        <v>40.797988947615515</v>
      </c>
      <c r="Q5" s="377">
        <v>39.935794542536115</v>
      </c>
    </row>
    <row r="6" spans="1:17" s="13" customFormat="1" x14ac:dyDescent="0.25">
      <c r="A6" s="65" t="s">
        <v>29</v>
      </c>
      <c r="B6" s="379">
        <v>42906</v>
      </c>
      <c r="C6" s="379">
        <v>47487</v>
      </c>
      <c r="D6" s="379">
        <v>48716</v>
      </c>
      <c r="E6" s="10">
        <v>49911</v>
      </c>
      <c r="F6" s="379">
        <v>151.55202540914206</v>
      </c>
      <c r="G6" s="379">
        <v>161.6046184610484</v>
      </c>
      <c r="H6" s="379">
        <v>163.95815089023259</v>
      </c>
      <c r="I6" s="379">
        <v>167.03815261044176</v>
      </c>
      <c r="J6" s="379">
        <v>16118</v>
      </c>
      <c r="K6" s="379">
        <v>10726</v>
      </c>
      <c r="L6" s="379">
        <v>9892</v>
      </c>
      <c r="M6" s="379">
        <v>9665</v>
      </c>
      <c r="N6" s="379">
        <v>56.93179381775397</v>
      </c>
      <c r="O6" s="379">
        <v>36.502013974628959</v>
      </c>
      <c r="P6" s="379">
        <v>33.292430179123507</v>
      </c>
      <c r="Q6" s="379">
        <v>32.346050870147252</v>
      </c>
    </row>
    <row r="7" spans="1:17" s="62" customFormat="1" x14ac:dyDescent="0.25">
      <c r="A7" s="62" t="s">
        <v>28</v>
      </c>
      <c r="B7" s="377">
        <v>5874</v>
      </c>
      <c r="C7" s="377">
        <v>5323</v>
      </c>
      <c r="D7" s="377">
        <v>5239</v>
      </c>
      <c r="E7" s="3">
        <v>5241</v>
      </c>
      <c r="F7" s="377">
        <v>137.20612452261659</v>
      </c>
      <c r="G7" s="377">
        <v>124.41116217975461</v>
      </c>
      <c r="H7" s="377">
        <v>122.94658781563879</v>
      </c>
      <c r="I7" s="377">
        <v>123.02816901408451</v>
      </c>
      <c r="J7" s="377">
        <v>3286</v>
      </c>
      <c r="K7" s="377">
        <v>2104</v>
      </c>
      <c r="L7" s="377">
        <v>1896</v>
      </c>
      <c r="M7" s="377">
        <v>1835</v>
      </c>
      <c r="N7" s="377">
        <v>76.755077490861098</v>
      </c>
      <c r="O7" s="377">
        <v>49.175480974300896</v>
      </c>
      <c r="P7" s="377">
        <v>44.494508589129822</v>
      </c>
      <c r="Q7" s="377">
        <v>43.075117370892023</v>
      </c>
    </row>
    <row r="8" spans="1:17" s="62" customFormat="1" x14ac:dyDescent="0.25">
      <c r="A8" s="62" t="s">
        <v>27</v>
      </c>
      <c r="B8" s="377">
        <v>4894</v>
      </c>
      <c r="C8" s="377">
        <v>4660</v>
      </c>
      <c r="D8" s="377">
        <v>4110</v>
      </c>
      <c r="E8" s="3">
        <v>4235</v>
      </c>
      <c r="F8" s="377">
        <v>154.38583208726871</v>
      </c>
      <c r="G8" s="377">
        <v>148.67255507823654</v>
      </c>
      <c r="H8" s="377">
        <v>131.97992363789334</v>
      </c>
      <c r="I8" s="377">
        <v>136.61290322580646</v>
      </c>
      <c r="J8" s="377">
        <v>2662</v>
      </c>
      <c r="K8" s="377">
        <v>1812</v>
      </c>
      <c r="L8" s="377">
        <v>1515</v>
      </c>
      <c r="M8" s="377">
        <v>1494</v>
      </c>
      <c r="N8" s="377">
        <v>83.975293219515578</v>
      </c>
      <c r="O8" s="377">
        <v>57.810014978919448</v>
      </c>
      <c r="P8" s="377">
        <v>48.649533895719806</v>
      </c>
      <c r="Q8" s="377">
        <v>48.193548387096776</v>
      </c>
    </row>
    <row r="9" spans="1:17" s="62" customFormat="1" x14ac:dyDescent="0.25">
      <c r="A9" s="62" t="s">
        <v>26</v>
      </c>
      <c r="B9" s="377">
        <v>6471</v>
      </c>
      <c r="C9" s="377">
        <v>5665</v>
      </c>
      <c r="D9" s="377">
        <v>5411</v>
      </c>
      <c r="E9" s="3">
        <v>5573</v>
      </c>
      <c r="F9" s="377">
        <v>172.27654765359395</v>
      </c>
      <c r="G9" s="377">
        <v>157.53746555171483</v>
      </c>
      <c r="H9" s="377">
        <v>151.75013251143525</v>
      </c>
      <c r="I9" s="377">
        <v>156.98591549295773</v>
      </c>
      <c r="J9" s="377">
        <v>3545</v>
      </c>
      <c r="K9" s="377">
        <v>2469</v>
      </c>
      <c r="L9" s="377">
        <v>2257</v>
      </c>
      <c r="M9" s="377">
        <v>2295</v>
      </c>
      <c r="N9" s="377">
        <v>94.37804998176334</v>
      </c>
      <c r="O9" s="377">
        <v>68.660194606740319</v>
      </c>
      <c r="P9" s="377">
        <v>63.296996687915239</v>
      </c>
      <c r="Q9" s="377">
        <v>64.647887323943664</v>
      </c>
    </row>
    <row r="10" spans="1:17" s="13" customFormat="1" x14ac:dyDescent="0.25">
      <c r="A10" s="66" t="s">
        <v>25</v>
      </c>
      <c r="B10" s="379">
        <v>17239</v>
      </c>
      <c r="C10" s="379">
        <v>15648</v>
      </c>
      <c r="D10" s="379">
        <v>14760</v>
      </c>
      <c r="E10" s="10">
        <v>15049</v>
      </c>
      <c r="F10" s="379">
        <v>153.81938557904223</v>
      </c>
      <c r="G10" s="379">
        <v>142.13915430473261</v>
      </c>
      <c r="H10" s="379">
        <v>134.90490849133172</v>
      </c>
      <c r="I10" s="379">
        <v>137.93767186067828</v>
      </c>
      <c r="J10" s="379">
        <v>9493</v>
      </c>
      <c r="K10" s="379">
        <v>6385</v>
      </c>
      <c r="L10" s="380">
        <v>5668</v>
      </c>
      <c r="M10" s="379">
        <v>5624</v>
      </c>
      <c r="N10" s="379">
        <v>84.703719896852945</v>
      </c>
      <c r="O10" s="379">
        <v>57.998370413836767</v>
      </c>
      <c r="P10" s="379">
        <v>51.804947244503268</v>
      </c>
      <c r="Q10" s="379">
        <v>51.549037580201649</v>
      </c>
    </row>
    <row r="11" spans="1:17" s="62" customFormat="1" x14ac:dyDescent="0.25">
      <c r="A11" s="62" t="s">
        <v>24</v>
      </c>
      <c r="B11" s="377">
        <v>7430</v>
      </c>
      <c r="C11" s="377">
        <v>7303</v>
      </c>
      <c r="D11" s="377">
        <v>6856</v>
      </c>
      <c r="E11" s="3">
        <v>6852</v>
      </c>
      <c r="F11" s="377">
        <v>171.11575301294999</v>
      </c>
      <c r="G11" s="377">
        <v>163.11023956188271</v>
      </c>
      <c r="H11" s="377">
        <v>152.3667291156907</v>
      </c>
      <c r="I11" s="377">
        <v>151.59292035398232</v>
      </c>
      <c r="J11" s="377">
        <v>3769</v>
      </c>
      <c r="K11" s="377">
        <v>2695</v>
      </c>
      <c r="L11" s="377">
        <v>2419</v>
      </c>
      <c r="M11" s="377">
        <v>2396</v>
      </c>
      <c r="N11" s="377">
        <v>86.80151724169697</v>
      </c>
      <c r="O11" s="377">
        <v>60.191988993464868</v>
      </c>
      <c r="P11" s="377">
        <v>53.759497918736265</v>
      </c>
      <c r="Q11" s="377">
        <v>53.008849557522126</v>
      </c>
    </row>
    <row r="12" spans="1:17" s="62" customFormat="1" x14ac:dyDescent="0.25">
      <c r="A12" s="62" t="s">
        <v>23</v>
      </c>
      <c r="B12" s="377">
        <v>4380</v>
      </c>
      <c r="C12" s="377">
        <v>3849</v>
      </c>
      <c r="D12" s="377">
        <v>3531</v>
      </c>
      <c r="E12" s="3">
        <v>3477</v>
      </c>
      <c r="F12" s="377">
        <v>162.73513927229899</v>
      </c>
      <c r="G12" s="377">
        <v>147.94912302955524</v>
      </c>
      <c r="H12" s="377">
        <v>137.0261711837571</v>
      </c>
      <c r="I12" s="377">
        <v>135.29182879377433</v>
      </c>
      <c r="J12" s="377">
        <v>2077</v>
      </c>
      <c r="K12" s="377">
        <v>1426</v>
      </c>
      <c r="L12" s="377">
        <v>1241</v>
      </c>
      <c r="M12" s="377">
        <v>1214</v>
      </c>
      <c r="N12" s="377">
        <v>77.169151659489728</v>
      </c>
      <c r="O12" s="377">
        <v>54.813055193594643</v>
      </c>
      <c r="P12" s="377">
        <v>48.159014001428083</v>
      </c>
      <c r="Q12" s="377">
        <v>47.237354085603108</v>
      </c>
    </row>
    <row r="13" spans="1:17" s="62" customFormat="1" x14ac:dyDescent="0.25">
      <c r="A13" s="62" t="s">
        <v>22</v>
      </c>
      <c r="B13" s="377">
        <v>5279</v>
      </c>
      <c r="C13" s="377">
        <v>5106</v>
      </c>
      <c r="D13" s="377">
        <v>4612</v>
      </c>
      <c r="E13" s="3">
        <v>4588</v>
      </c>
      <c r="F13" s="377">
        <v>175.67621532399764</v>
      </c>
      <c r="G13" s="377">
        <v>176.43552553149215</v>
      </c>
      <c r="H13" s="377">
        <v>160.67279118459604</v>
      </c>
      <c r="I13" s="377">
        <v>160.98245614035088</v>
      </c>
      <c r="J13" s="377">
        <v>2656</v>
      </c>
      <c r="K13" s="377">
        <v>1961</v>
      </c>
      <c r="L13" s="377">
        <v>1677</v>
      </c>
      <c r="M13" s="377">
        <v>1636</v>
      </c>
      <c r="N13" s="377">
        <v>88.387199829615042</v>
      </c>
      <c r="O13" s="377">
        <v>67.761469950500612</v>
      </c>
      <c r="P13" s="377">
        <v>58.423302432039804</v>
      </c>
      <c r="Q13" s="377">
        <v>57.403508771929822</v>
      </c>
    </row>
    <row r="14" spans="1:17" s="13" customFormat="1" x14ac:dyDescent="0.25">
      <c r="A14" s="66" t="s">
        <v>21</v>
      </c>
      <c r="B14" s="379">
        <v>17089</v>
      </c>
      <c r="C14" s="379">
        <v>16258</v>
      </c>
      <c r="D14" s="379">
        <v>14999</v>
      </c>
      <c r="E14" s="10">
        <v>14917</v>
      </c>
      <c r="F14" s="379">
        <v>170.23391847818507</v>
      </c>
      <c r="G14" s="379">
        <v>163.02203424585764</v>
      </c>
      <c r="H14" s="379">
        <v>150.78948585399789</v>
      </c>
      <c r="I14" s="379">
        <v>150.07042253521126</v>
      </c>
      <c r="J14" s="379">
        <v>8502</v>
      </c>
      <c r="K14" s="379">
        <v>6082</v>
      </c>
      <c r="L14" s="380">
        <v>5337</v>
      </c>
      <c r="M14" s="379">
        <v>5246</v>
      </c>
      <c r="N14" s="379">
        <v>84.693590900668823</v>
      </c>
      <c r="O14" s="379">
        <v>60.985361808543871</v>
      </c>
      <c r="P14" s="379">
        <v>53.654476031921241</v>
      </c>
      <c r="Q14" s="379">
        <v>52.776659959758547</v>
      </c>
    </row>
    <row r="15" spans="1:17" s="62" customFormat="1" x14ac:dyDescent="0.25">
      <c r="A15" s="62" t="s">
        <v>20</v>
      </c>
      <c r="B15" s="377">
        <v>6869</v>
      </c>
      <c r="C15" s="377">
        <v>5926</v>
      </c>
      <c r="D15" s="377">
        <v>5264</v>
      </c>
      <c r="E15" s="3">
        <v>5258</v>
      </c>
      <c r="F15" s="377">
        <v>168.29720664368477</v>
      </c>
      <c r="G15" s="377">
        <v>150.27850720644528</v>
      </c>
      <c r="H15" s="377">
        <v>134.4726724655452</v>
      </c>
      <c r="I15" s="377">
        <v>135.51546391752578</v>
      </c>
      <c r="J15" s="377">
        <v>3068</v>
      </c>
      <c r="K15" s="377">
        <v>2028</v>
      </c>
      <c r="L15" s="377">
        <v>1777</v>
      </c>
      <c r="M15" s="377">
        <v>1746</v>
      </c>
      <c r="N15" s="377">
        <v>75.168995484470059</v>
      </c>
      <c r="O15" s="377">
        <v>51.42841927348482</v>
      </c>
      <c r="P15" s="377">
        <v>45.394745245302779</v>
      </c>
      <c r="Q15" s="377">
        <v>45</v>
      </c>
    </row>
    <row r="16" spans="1:17" s="62" customFormat="1" x14ac:dyDescent="0.25">
      <c r="A16" s="62" t="s">
        <v>19</v>
      </c>
      <c r="B16" s="377">
        <v>7156</v>
      </c>
      <c r="C16" s="377">
        <v>5975</v>
      </c>
      <c r="D16" s="377">
        <v>5014</v>
      </c>
      <c r="E16" s="3">
        <v>5002</v>
      </c>
      <c r="F16" s="377">
        <v>211.75983191785281</v>
      </c>
      <c r="G16" s="377">
        <v>185.91264439345028</v>
      </c>
      <c r="H16" s="377">
        <v>157.699239181373</v>
      </c>
      <c r="I16" s="377">
        <v>158.29113924050634</v>
      </c>
      <c r="J16" s="377">
        <v>3761</v>
      </c>
      <c r="K16" s="377">
        <v>2647</v>
      </c>
      <c r="L16" s="377">
        <v>2135</v>
      </c>
      <c r="M16" s="377">
        <v>2087</v>
      </c>
      <c r="N16" s="377">
        <v>111.29523865889385</v>
      </c>
      <c r="O16" s="377">
        <v>82.361635097818052</v>
      </c>
      <c r="P16" s="377">
        <v>67.149556372602987</v>
      </c>
      <c r="Q16" s="377">
        <v>66.044303797468359</v>
      </c>
    </row>
    <row r="17" spans="1:17" s="62" customFormat="1" x14ac:dyDescent="0.25">
      <c r="A17" s="62" t="s">
        <v>18</v>
      </c>
      <c r="B17" s="377">
        <v>4198</v>
      </c>
      <c r="C17" s="377">
        <v>3955</v>
      </c>
      <c r="D17" s="377">
        <v>4035</v>
      </c>
      <c r="E17" s="3">
        <v>4005</v>
      </c>
      <c r="F17" s="377">
        <v>166.85612534480154</v>
      </c>
      <c r="G17" s="377">
        <v>168.46849149351257</v>
      </c>
      <c r="H17" s="377">
        <v>174.53705506027691</v>
      </c>
      <c r="I17" s="377">
        <v>174.89082969432314</v>
      </c>
      <c r="J17" s="377">
        <v>2186</v>
      </c>
      <c r="K17" s="377">
        <v>1717</v>
      </c>
      <c r="L17" s="377">
        <v>1838</v>
      </c>
      <c r="M17" s="377">
        <v>1774</v>
      </c>
      <c r="N17" s="377">
        <v>86.886014769827582</v>
      </c>
      <c r="O17" s="377">
        <v>73.137901363934532</v>
      </c>
      <c r="P17" s="377">
        <v>79.504115787060456</v>
      </c>
      <c r="Q17" s="377">
        <v>77.467248908296952</v>
      </c>
    </row>
    <row r="18" spans="1:17" s="60" customFormat="1" x14ac:dyDescent="0.25">
      <c r="A18" s="66" t="s">
        <v>17</v>
      </c>
      <c r="B18" s="379">
        <v>18223</v>
      </c>
      <c r="C18" s="379">
        <v>15856</v>
      </c>
      <c r="D18" s="379">
        <v>14313</v>
      </c>
      <c r="E18" s="10">
        <v>14265</v>
      </c>
      <c r="F18" s="379">
        <v>182.65540443693362</v>
      </c>
      <c r="G18" s="379">
        <v>166.82027261900254</v>
      </c>
      <c r="H18" s="379">
        <v>152.17125512314146</v>
      </c>
      <c r="I18" s="379">
        <v>152.89389067524115</v>
      </c>
      <c r="J18" s="379">
        <v>9015</v>
      </c>
      <c r="K18" s="379">
        <v>6392</v>
      </c>
      <c r="L18" s="380">
        <v>5750</v>
      </c>
      <c r="M18" s="379">
        <v>5607</v>
      </c>
      <c r="N18" s="379">
        <v>90.360449486854876</v>
      </c>
      <c r="O18" s="379">
        <v>67.249948447317365</v>
      </c>
      <c r="P18" s="379">
        <v>61.132167746668294</v>
      </c>
      <c r="Q18" s="379">
        <v>60.09646302250804</v>
      </c>
    </row>
    <row r="19" spans="1:17" s="13" customFormat="1" x14ac:dyDescent="0.25">
      <c r="A19" s="65" t="s">
        <v>16</v>
      </c>
      <c r="B19" s="379">
        <v>52551</v>
      </c>
      <c r="C19" s="379">
        <v>47762</v>
      </c>
      <c r="D19" s="379">
        <v>44072</v>
      </c>
      <c r="E19" s="10">
        <v>44231</v>
      </c>
      <c r="F19" s="379">
        <v>168.31104442141978</v>
      </c>
      <c r="G19" s="379">
        <v>156.66526878727757</v>
      </c>
      <c r="H19" s="379">
        <v>145.4815776261006</v>
      </c>
      <c r="I19" s="379">
        <v>146.55732273028494</v>
      </c>
      <c r="J19" s="379">
        <v>27010</v>
      </c>
      <c r="K19" s="379">
        <v>18859</v>
      </c>
      <c r="L19" s="379">
        <v>16755</v>
      </c>
      <c r="M19" s="379">
        <v>16477</v>
      </c>
      <c r="N19" s="379">
        <v>86.507988617201363</v>
      </c>
      <c r="O19" s="379">
        <v>61.859853106219759</v>
      </c>
      <c r="P19" s="379">
        <v>55.30821912155826</v>
      </c>
      <c r="Q19" s="379">
        <v>54.59575878064944</v>
      </c>
    </row>
    <row r="20" spans="1:17" s="62" customFormat="1" x14ac:dyDescent="0.25">
      <c r="A20" s="62" t="s">
        <v>15</v>
      </c>
      <c r="B20" s="377">
        <v>9548</v>
      </c>
      <c r="C20" s="377">
        <v>9336</v>
      </c>
      <c r="D20" s="377">
        <v>8814</v>
      </c>
      <c r="E20" s="3">
        <v>8626</v>
      </c>
      <c r="F20" s="377">
        <v>126.71583297611005</v>
      </c>
      <c r="G20" s="377">
        <v>133.95211097249432</v>
      </c>
      <c r="H20" s="377">
        <v>128.71042782271431</v>
      </c>
      <c r="I20" s="377">
        <v>127.22713864306785</v>
      </c>
      <c r="J20" s="377">
        <v>4734</v>
      </c>
      <c r="K20" s="377">
        <v>3764</v>
      </c>
      <c r="L20" s="377">
        <v>3361</v>
      </c>
      <c r="M20" s="377">
        <v>3268</v>
      </c>
      <c r="N20" s="377">
        <v>62.827058369177315</v>
      </c>
      <c r="O20" s="377">
        <v>54.005542598593479</v>
      </c>
      <c r="P20" s="377">
        <v>49.080525063778396</v>
      </c>
      <c r="Q20" s="377">
        <v>48.200589970501476</v>
      </c>
    </row>
    <row r="21" spans="1:17" s="62" customFormat="1" x14ac:dyDescent="0.25">
      <c r="A21" s="62" t="s">
        <v>14</v>
      </c>
      <c r="B21" s="377">
        <v>4956</v>
      </c>
      <c r="C21" s="377">
        <v>4958</v>
      </c>
      <c r="D21" s="377">
        <v>4558</v>
      </c>
      <c r="E21" s="3">
        <v>4583</v>
      </c>
      <c r="F21" s="377">
        <v>151.22065827975823</v>
      </c>
      <c r="G21" s="377">
        <v>158.42912948657522</v>
      </c>
      <c r="H21" s="377">
        <v>147.99422049775151</v>
      </c>
      <c r="I21" s="377">
        <v>149.77124183006538</v>
      </c>
      <c r="J21" s="377">
        <v>2874</v>
      </c>
      <c r="K21" s="377">
        <v>2224</v>
      </c>
      <c r="L21" s="377">
        <v>1926</v>
      </c>
      <c r="M21" s="377">
        <v>1875</v>
      </c>
      <c r="N21" s="377">
        <v>87.693335733661243</v>
      </c>
      <c r="O21" s="377">
        <v>71.066233154123296</v>
      </c>
      <c r="P21" s="377">
        <v>62.535513093170124</v>
      </c>
      <c r="Q21" s="377">
        <v>61.274509803921568</v>
      </c>
    </row>
    <row r="22" spans="1:17" s="62" customFormat="1" x14ac:dyDescent="0.25">
      <c r="A22" s="62" t="s">
        <v>13</v>
      </c>
      <c r="B22" s="377">
        <v>2943</v>
      </c>
      <c r="C22" s="377">
        <v>2676</v>
      </c>
      <c r="D22" s="377">
        <v>2567</v>
      </c>
      <c r="E22" s="3">
        <v>2600</v>
      </c>
      <c r="F22" s="377">
        <v>132.80386272872906</v>
      </c>
      <c r="G22" s="377">
        <v>129.72847190913188</v>
      </c>
      <c r="H22" s="377">
        <v>127.13018586660988</v>
      </c>
      <c r="I22" s="377">
        <v>130.6532663316583</v>
      </c>
      <c r="J22" s="377">
        <v>1667</v>
      </c>
      <c r="K22" s="377">
        <v>1269</v>
      </c>
      <c r="L22" s="377">
        <v>1099</v>
      </c>
      <c r="M22" s="377">
        <v>1076</v>
      </c>
      <c r="N22" s="377">
        <v>75.22393447801268</v>
      </c>
      <c r="O22" s="377">
        <v>61.519219302200433</v>
      </c>
      <c r="P22" s="377">
        <v>54.427765589171891</v>
      </c>
      <c r="Q22" s="377">
        <v>54.070351758793969</v>
      </c>
    </row>
    <row r="23" spans="1:17" s="13" customFormat="1" x14ac:dyDescent="0.25">
      <c r="A23" s="66" t="s">
        <v>12</v>
      </c>
      <c r="B23" s="379">
        <v>17447</v>
      </c>
      <c r="C23" s="379">
        <v>16970</v>
      </c>
      <c r="D23" s="379">
        <v>15939</v>
      </c>
      <c r="E23" s="10">
        <v>15809</v>
      </c>
      <c r="F23" s="379">
        <v>133.91565317173701</v>
      </c>
      <c r="G23" s="379">
        <v>139.5341188465618</v>
      </c>
      <c r="H23" s="379">
        <v>133.41458127039743</v>
      </c>
      <c r="I23" s="379">
        <v>133.63482671174981</v>
      </c>
      <c r="J23" s="379">
        <v>9275</v>
      </c>
      <c r="K23" s="379">
        <v>7257</v>
      </c>
      <c r="L23" s="380">
        <v>6386</v>
      </c>
      <c r="M23" s="379">
        <v>6219</v>
      </c>
      <c r="N23" s="379">
        <v>71.190902915564905</v>
      </c>
      <c r="O23" s="379">
        <v>59.669952885651092</v>
      </c>
      <c r="P23" s="379">
        <v>53.452883869299072</v>
      </c>
      <c r="Q23" s="379">
        <v>52.569737954353336</v>
      </c>
    </row>
    <row r="24" spans="1:17" s="62" customFormat="1" x14ac:dyDescent="0.25">
      <c r="A24" s="62" t="s">
        <v>11</v>
      </c>
      <c r="B24" s="377">
        <v>7892</v>
      </c>
      <c r="C24" s="377">
        <v>8318</v>
      </c>
      <c r="D24" s="377">
        <v>7993</v>
      </c>
      <c r="E24" s="3">
        <v>8045</v>
      </c>
      <c r="F24" s="377">
        <v>142.64437953671302</v>
      </c>
      <c r="G24" s="377">
        <v>153.54087255073881</v>
      </c>
      <c r="H24" s="377">
        <v>148.10793182550947</v>
      </c>
      <c r="I24" s="377">
        <v>149.5353159851301</v>
      </c>
      <c r="J24" s="377">
        <v>3916</v>
      </c>
      <c r="K24" s="377">
        <v>3315</v>
      </c>
      <c r="L24" s="377">
        <v>3094</v>
      </c>
      <c r="M24" s="377">
        <v>3057</v>
      </c>
      <c r="N24" s="377">
        <v>70.779953150756242</v>
      </c>
      <c r="O24" s="377">
        <v>61.191150818189364</v>
      </c>
      <c r="P24" s="377">
        <v>57.330907177295927</v>
      </c>
      <c r="Q24" s="377">
        <v>56.82156133828996</v>
      </c>
    </row>
    <row r="25" spans="1:17" s="62" customFormat="1" x14ac:dyDescent="0.25">
      <c r="A25" s="62" t="s">
        <v>10</v>
      </c>
      <c r="B25" s="377">
        <v>5844</v>
      </c>
      <c r="C25" s="377">
        <v>5814</v>
      </c>
      <c r="D25" s="377">
        <v>5563</v>
      </c>
      <c r="E25" s="3">
        <v>5517</v>
      </c>
      <c r="F25" s="377">
        <v>138.99029874352198</v>
      </c>
      <c r="G25" s="377">
        <v>148.00182265746514</v>
      </c>
      <c r="H25" s="377">
        <v>143.83894588780407</v>
      </c>
      <c r="I25" s="377">
        <v>144.04699738903395</v>
      </c>
      <c r="J25" s="377">
        <v>3061</v>
      </c>
      <c r="K25" s="377">
        <v>2451</v>
      </c>
      <c r="L25" s="377">
        <v>2229</v>
      </c>
      <c r="M25" s="377">
        <v>2196</v>
      </c>
      <c r="N25" s="377">
        <v>72.801044567748249</v>
      </c>
      <c r="O25" s="377">
        <v>62.39292523795099</v>
      </c>
      <c r="P25" s="377">
        <v>57.633832533509846</v>
      </c>
      <c r="Q25" s="377">
        <v>57.336814621409921</v>
      </c>
    </row>
    <row r="26" spans="1:17" s="62" customFormat="1" x14ac:dyDescent="0.25">
      <c r="A26" s="62" t="s">
        <v>9</v>
      </c>
      <c r="B26" s="377">
        <v>9223</v>
      </c>
      <c r="C26" s="377">
        <v>9236</v>
      </c>
      <c r="D26" s="377">
        <v>8377</v>
      </c>
      <c r="E26" s="3">
        <v>8329</v>
      </c>
      <c r="F26" s="377">
        <v>156.32494843124192</v>
      </c>
      <c r="G26" s="377">
        <v>164.08543599628695</v>
      </c>
      <c r="H26" s="377">
        <v>150.80216599219438</v>
      </c>
      <c r="I26" s="377">
        <v>150.88768115942028</v>
      </c>
      <c r="J26" s="377">
        <v>5396</v>
      </c>
      <c r="K26" s="377">
        <v>4703</v>
      </c>
      <c r="L26" s="377">
        <v>4141</v>
      </c>
      <c r="M26" s="377">
        <v>4091</v>
      </c>
      <c r="N26" s="377">
        <v>91.459332292635963</v>
      </c>
      <c r="O26" s="377">
        <v>83.552815665930865</v>
      </c>
      <c r="P26" s="377">
        <v>74.54599133027061</v>
      </c>
      <c r="Q26" s="377">
        <v>74.112318840579704</v>
      </c>
    </row>
    <row r="27" spans="1:17" s="13" customFormat="1" x14ac:dyDescent="0.25">
      <c r="A27" s="66" t="s">
        <v>8</v>
      </c>
      <c r="B27" s="379">
        <v>22959</v>
      </c>
      <c r="C27" s="379">
        <v>23368</v>
      </c>
      <c r="D27" s="379">
        <v>21933</v>
      </c>
      <c r="E27" s="10">
        <v>21891</v>
      </c>
      <c r="F27" s="379">
        <v>146.823523994797</v>
      </c>
      <c r="G27" s="379">
        <v>156.05138182737315</v>
      </c>
      <c r="H27" s="379">
        <v>148.0037410875876</v>
      </c>
      <c r="I27" s="379">
        <v>148.61507128309572</v>
      </c>
      <c r="J27" s="379">
        <v>12373</v>
      </c>
      <c r="K27" s="379">
        <v>10469</v>
      </c>
      <c r="L27" s="380">
        <v>9464</v>
      </c>
      <c r="M27" s="379">
        <v>9344</v>
      </c>
      <c r="N27" s="379">
        <v>79.125722478662979</v>
      </c>
      <c r="O27" s="379">
        <v>69.911927265952144</v>
      </c>
      <c r="P27" s="379">
        <v>63.86301033387722</v>
      </c>
      <c r="Q27" s="379">
        <v>63.435166327223349</v>
      </c>
    </row>
    <row r="28" spans="1:17" s="62" customFormat="1" x14ac:dyDescent="0.25">
      <c r="A28" s="62" t="s">
        <v>7</v>
      </c>
      <c r="B28" s="377">
        <v>8719</v>
      </c>
      <c r="C28" s="377">
        <v>8963</v>
      </c>
      <c r="D28" s="377">
        <v>8239</v>
      </c>
      <c r="E28" s="3">
        <v>8281</v>
      </c>
      <c r="F28" s="377">
        <v>159.11919613690199</v>
      </c>
      <c r="G28" s="377">
        <v>169.30535315079283</v>
      </c>
      <c r="H28" s="377">
        <v>156.98087611295611</v>
      </c>
      <c r="I28" s="377">
        <v>158.63984674329504</v>
      </c>
      <c r="J28" s="377">
        <v>4582</v>
      </c>
      <c r="K28" s="377">
        <v>3832</v>
      </c>
      <c r="L28" s="377">
        <v>3366</v>
      </c>
      <c r="M28" s="377">
        <v>3353</v>
      </c>
      <c r="N28" s="377">
        <v>83.620157896465756</v>
      </c>
      <c r="O28" s="377">
        <v>72.384035844453649</v>
      </c>
      <c r="P28" s="377">
        <v>64.133709066174333</v>
      </c>
      <c r="Q28" s="377">
        <v>64.23371647509579</v>
      </c>
    </row>
    <row r="29" spans="1:17" s="62" customFormat="1" x14ac:dyDescent="0.25">
      <c r="A29" s="62" t="s">
        <v>6</v>
      </c>
      <c r="B29" s="377">
        <v>5707</v>
      </c>
      <c r="C29" s="377">
        <v>5651</v>
      </c>
      <c r="D29" s="377">
        <v>6236</v>
      </c>
      <c r="E29" s="3">
        <v>6050</v>
      </c>
      <c r="F29" s="377">
        <v>141.99378481733882</v>
      </c>
      <c r="G29" s="377">
        <v>153.16895204898373</v>
      </c>
      <c r="H29" s="377">
        <v>172.35946733296115</v>
      </c>
      <c r="I29" s="377">
        <v>168.99441340782121</v>
      </c>
      <c r="J29" s="377">
        <v>3386</v>
      </c>
      <c r="K29" s="377">
        <v>2856</v>
      </c>
      <c r="L29" s="377">
        <v>2855</v>
      </c>
      <c r="M29" s="377">
        <v>2751</v>
      </c>
      <c r="N29" s="377">
        <v>84.24583062756426</v>
      </c>
      <c r="O29" s="377">
        <v>77.411170952379663</v>
      </c>
      <c r="P29" s="377">
        <v>78.910564341822322</v>
      </c>
      <c r="Q29" s="377">
        <v>76.843575418994419</v>
      </c>
    </row>
    <row r="30" spans="1:17" s="62" customFormat="1" x14ac:dyDescent="0.25">
      <c r="A30" s="62" t="s">
        <v>5</v>
      </c>
      <c r="B30" s="377">
        <v>6537</v>
      </c>
      <c r="C30" s="377">
        <v>6611</v>
      </c>
      <c r="D30" s="377">
        <v>6776</v>
      </c>
      <c r="E30" s="3">
        <v>6892</v>
      </c>
      <c r="F30" s="377">
        <v>151.84175195231748</v>
      </c>
      <c r="G30" s="377">
        <v>156.09173311170559</v>
      </c>
      <c r="H30" s="377">
        <v>160.63457294103981</v>
      </c>
      <c r="I30" s="377">
        <v>164.09523809523807</v>
      </c>
      <c r="J30" s="377">
        <v>3425</v>
      </c>
      <c r="K30" s="377">
        <v>2721</v>
      </c>
      <c r="L30" s="377">
        <v>2630</v>
      </c>
      <c r="M30" s="377">
        <v>2539</v>
      </c>
      <c r="N30" s="377">
        <v>79.556065540261173</v>
      </c>
      <c r="O30" s="377">
        <v>64.245289032967918</v>
      </c>
      <c r="P30" s="377">
        <v>62.347834538803816</v>
      </c>
      <c r="Q30" s="377">
        <v>60.452380952380949</v>
      </c>
    </row>
    <row r="31" spans="1:17" s="13" customFormat="1" x14ac:dyDescent="0.25">
      <c r="A31" s="66" t="s">
        <v>4</v>
      </c>
      <c r="B31" s="379">
        <v>20963</v>
      </c>
      <c r="C31" s="379">
        <v>21225</v>
      </c>
      <c r="D31" s="379">
        <v>21251</v>
      </c>
      <c r="E31" s="10">
        <v>21223</v>
      </c>
      <c r="F31" s="379">
        <v>151.86320937534182</v>
      </c>
      <c r="G31" s="379">
        <v>160.56792250072908</v>
      </c>
      <c r="H31" s="379">
        <v>162.41106024593611</v>
      </c>
      <c r="I31" s="379">
        <v>163.25384615384615</v>
      </c>
      <c r="J31" s="379">
        <v>11393</v>
      </c>
      <c r="K31" s="379">
        <v>9409</v>
      </c>
      <c r="L31" s="380">
        <v>8851</v>
      </c>
      <c r="M31" s="379">
        <v>8643</v>
      </c>
      <c r="N31" s="379">
        <v>82.534825378680026</v>
      </c>
      <c r="O31" s="379">
        <v>71.179438530476318</v>
      </c>
      <c r="P31" s="379">
        <v>67.643889428110697</v>
      </c>
      <c r="Q31" s="379">
        <v>66.484615384615395</v>
      </c>
    </row>
    <row r="32" spans="1:17" s="13" customFormat="1" x14ac:dyDescent="0.25">
      <c r="A32" s="65" t="s">
        <v>3</v>
      </c>
      <c r="B32" s="379">
        <v>61369</v>
      </c>
      <c r="C32" s="379">
        <v>61563</v>
      </c>
      <c r="D32" s="379">
        <v>59123</v>
      </c>
      <c r="E32" s="10">
        <v>58923</v>
      </c>
      <c r="F32" s="379">
        <v>144.50182437408992</v>
      </c>
      <c r="G32" s="379">
        <v>152.55298207218112</v>
      </c>
      <c r="H32" s="379">
        <v>148.36055104415485</v>
      </c>
      <c r="I32" s="379">
        <v>148.9459049544995</v>
      </c>
      <c r="J32" s="379">
        <v>33041</v>
      </c>
      <c r="K32" s="379">
        <v>27135</v>
      </c>
      <c r="L32" s="379">
        <v>24701</v>
      </c>
      <c r="M32" s="379">
        <v>24206</v>
      </c>
      <c r="N32" s="379">
        <v>77.799618360154241</v>
      </c>
      <c r="O32" s="379">
        <v>67.240471850439945</v>
      </c>
      <c r="P32" s="379">
        <v>61.983559212855724</v>
      </c>
      <c r="Q32" s="379">
        <v>61.188068756319517</v>
      </c>
    </row>
    <row r="33" spans="1:17" s="13" customFormat="1" x14ac:dyDescent="0.25">
      <c r="A33" s="66" t="s">
        <v>2</v>
      </c>
      <c r="B33" s="379">
        <v>156826</v>
      </c>
      <c r="C33" s="379">
        <v>156812</v>
      </c>
      <c r="D33" s="379">
        <v>151911</v>
      </c>
      <c r="E33" s="10">
        <v>153065</v>
      </c>
      <c r="F33" s="379">
        <v>153.74648858298062</v>
      </c>
      <c r="G33" s="379">
        <v>156.4576312880142</v>
      </c>
      <c r="H33" s="379">
        <v>152.12820865631949</v>
      </c>
      <c r="I33" s="379">
        <v>153.64886568962055</v>
      </c>
      <c r="J33" s="379">
        <v>76169</v>
      </c>
      <c r="K33" s="379">
        <v>56720</v>
      </c>
      <c r="L33" s="379">
        <v>51348</v>
      </c>
      <c r="M33" s="379">
        <v>50348</v>
      </c>
      <c r="N33" s="379">
        <v>74.673308564122337</v>
      </c>
      <c r="O33" s="379">
        <v>56.59182235196392</v>
      </c>
      <c r="P33" s="379">
        <v>51.421419502766049</v>
      </c>
      <c r="Q33" s="379">
        <v>50.540052198353742</v>
      </c>
    </row>
    <row r="34" spans="1:17" x14ac:dyDescent="0.2">
      <c r="A34" s="62" t="s">
        <v>1</v>
      </c>
      <c r="L34" s="29"/>
      <c r="M34" s="29"/>
    </row>
    <row r="35" spans="1:17" x14ac:dyDescent="0.2">
      <c r="A35" s="81" t="s">
        <v>0</v>
      </c>
      <c r="B35" s="378">
        <v>128413</v>
      </c>
      <c r="C35" s="378">
        <v>125548</v>
      </c>
      <c r="D35" s="377">
        <f>D33-D4</f>
        <v>118515</v>
      </c>
      <c r="E35" s="3">
        <f>E33-E4</f>
        <v>118845</v>
      </c>
      <c r="F35" s="29">
        <v>152.1284753661524</v>
      </c>
      <c r="G35" s="29">
        <v>151.15763247136792</v>
      </c>
      <c r="H35" s="29">
        <v>143.61908459693043</v>
      </c>
      <c r="I35" s="29">
        <v>144.58029197080293</v>
      </c>
      <c r="J35" s="29">
        <v>67691</v>
      </c>
      <c r="K35" s="29">
        <v>51708</v>
      </c>
      <c r="L35" s="29">
        <f>L33-L4</f>
        <v>46505</v>
      </c>
      <c r="M35" s="29">
        <f>M33-M4</f>
        <v>45659</v>
      </c>
      <c r="N35" s="29">
        <v>80</v>
      </c>
      <c r="O35" s="29">
        <v>62</v>
      </c>
      <c r="P35" s="29">
        <v>56.355782214742852</v>
      </c>
      <c r="Q35" s="29">
        <v>55.546228710462287</v>
      </c>
    </row>
  </sheetData>
  <mergeCells count="5">
    <mergeCell ref="N2:Q2"/>
    <mergeCell ref="A2:A3"/>
    <mergeCell ref="B2:E2"/>
    <mergeCell ref="F2:I2"/>
    <mergeCell ref="J2:M2"/>
  </mergeCells>
  <pageMargins left="0.74803149606299213" right="0.74803149606299213" top="0.6692913385826772" bottom="1.4173228346456694" header="0.51181102362204722" footer="0.51181102362204722"/>
  <pageSetup paperSize="9" orientation="portrait" cellComments="atEnd" r:id="rId1"/>
  <headerFooter alignWithMargins="0"/>
  <legacyDrawing r:id="rId2"/>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101E47-7680-4210-890B-28719A00821E}">
  <dimension ref="A1:Q35"/>
  <sheetViews>
    <sheetView workbookViewId="0"/>
  </sheetViews>
  <sheetFormatPr defaultRowHeight="11.25" x14ac:dyDescent="0.2"/>
  <cols>
    <col min="1" max="1" width="21.7109375" style="383" customWidth="1"/>
    <col min="2" max="16384" width="9.140625" style="383"/>
  </cols>
  <sheetData>
    <row r="1" spans="1:17" ht="12" thickBot="1" x14ac:dyDescent="0.25">
      <c r="A1" s="414" t="s">
        <v>163</v>
      </c>
    </row>
    <row r="2" spans="1:17" ht="24.75" customHeight="1" x14ac:dyDescent="0.2">
      <c r="A2" s="442" t="s">
        <v>39</v>
      </c>
      <c r="B2" s="447" t="s">
        <v>162</v>
      </c>
      <c r="C2" s="450"/>
      <c r="D2" s="450"/>
      <c r="E2" s="484"/>
      <c r="F2" s="447" t="s">
        <v>160</v>
      </c>
      <c r="G2" s="450"/>
      <c r="H2" s="450"/>
      <c r="I2" s="484"/>
      <c r="J2" s="447" t="s">
        <v>161</v>
      </c>
      <c r="K2" s="450"/>
      <c r="L2" s="450"/>
      <c r="M2" s="484"/>
      <c r="N2" s="447" t="s">
        <v>160</v>
      </c>
      <c r="O2" s="450"/>
      <c r="P2" s="450"/>
      <c r="Q2" s="448"/>
    </row>
    <row r="3" spans="1:17" ht="12.75" customHeight="1" x14ac:dyDescent="0.2">
      <c r="A3" s="449"/>
      <c r="B3" s="413">
        <v>2000</v>
      </c>
      <c r="C3" s="413">
        <v>2009</v>
      </c>
      <c r="D3" s="413">
        <v>2010</v>
      </c>
      <c r="E3" s="413">
        <v>2011</v>
      </c>
      <c r="F3" s="413">
        <v>2000</v>
      </c>
      <c r="G3" s="413">
        <v>2009</v>
      </c>
      <c r="H3" s="413">
        <v>2010</v>
      </c>
      <c r="I3" s="413">
        <v>2011</v>
      </c>
      <c r="J3" s="413">
        <v>2000</v>
      </c>
      <c r="K3" s="413">
        <v>2009</v>
      </c>
      <c r="L3" s="413">
        <v>2010</v>
      </c>
      <c r="M3" s="413">
        <v>2011</v>
      </c>
      <c r="N3" s="413">
        <v>2000</v>
      </c>
      <c r="O3" s="413">
        <v>2009</v>
      </c>
      <c r="P3" s="412">
        <v>2010</v>
      </c>
      <c r="Q3" s="412">
        <v>2011</v>
      </c>
    </row>
    <row r="4" spans="1:17" x14ac:dyDescent="0.2">
      <c r="A4" s="383" t="s">
        <v>32</v>
      </c>
      <c r="B4" s="410">
        <v>7498</v>
      </c>
      <c r="C4" s="404">
        <v>9510</v>
      </c>
      <c r="D4" s="408">
        <v>10196</v>
      </c>
      <c r="E4" s="408">
        <v>10715</v>
      </c>
      <c r="F4" s="406">
        <v>42.238602394719848</v>
      </c>
      <c r="G4" s="411">
        <v>55.4</v>
      </c>
      <c r="H4" s="405">
        <v>58.8</v>
      </c>
      <c r="I4" s="405">
        <v>61.6</v>
      </c>
      <c r="J4" s="410">
        <v>2301</v>
      </c>
      <c r="K4" s="409">
        <v>1378</v>
      </c>
      <c r="L4" s="408">
        <v>1224</v>
      </c>
      <c r="M4" s="408">
        <v>1186</v>
      </c>
      <c r="N4" s="405">
        <v>12.962259817318003</v>
      </c>
      <c r="O4" s="405">
        <v>8</v>
      </c>
      <c r="P4" s="405">
        <v>7.1</v>
      </c>
      <c r="Q4" s="405">
        <v>6.8</v>
      </c>
    </row>
    <row r="5" spans="1:17" s="384" customFormat="1" x14ac:dyDescent="0.2">
      <c r="A5" s="384" t="s">
        <v>31</v>
      </c>
      <c r="B5" s="392">
        <v>4615</v>
      </c>
      <c r="C5" s="407">
        <v>5777</v>
      </c>
      <c r="D5" s="386">
        <v>5448</v>
      </c>
      <c r="E5" s="386">
        <v>5566</v>
      </c>
      <c r="F5" s="406">
        <v>43.424277819573476</v>
      </c>
      <c r="G5" s="389">
        <v>47.3</v>
      </c>
      <c r="H5" s="385">
        <v>44</v>
      </c>
      <c r="I5" s="385">
        <v>44.7</v>
      </c>
      <c r="J5" s="392">
        <v>2970</v>
      </c>
      <c r="K5" s="392">
        <v>2346</v>
      </c>
      <c r="L5" s="386">
        <v>2026</v>
      </c>
      <c r="M5" s="386">
        <v>1925</v>
      </c>
      <c r="N5" s="405">
        <v>27.945851597862021</v>
      </c>
      <c r="O5" s="385">
        <v>19.2</v>
      </c>
      <c r="P5" s="385">
        <v>16.399999999999999</v>
      </c>
      <c r="Q5" s="385">
        <v>15.5</v>
      </c>
    </row>
    <row r="6" spans="1:17" s="384" customFormat="1" x14ac:dyDescent="0.25">
      <c r="A6" s="402" t="s">
        <v>29</v>
      </c>
      <c r="B6" s="396">
        <v>12113</v>
      </c>
      <c r="C6" s="399">
        <v>15287</v>
      </c>
      <c r="D6" s="395">
        <v>15644</v>
      </c>
      <c r="E6" s="395">
        <v>16281</v>
      </c>
      <c r="F6" s="398">
        <v>42.682624217151144</v>
      </c>
      <c r="G6" s="397">
        <v>52</v>
      </c>
      <c r="H6" s="394">
        <v>52.7</v>
      </c>
      <c r="I6" s="394">
        <v>54.5</v>
      </c>
      <c r="J6" s="396">
        <v>5271</v>
      </c>
      <c r="K6" s="396">
        <v>3724</v>
      </c>
      <c r="L6" s="395">
        <v>3250</v>
      </c>
      <c r="M6" s="395">
        <v>3111</v>
      </c>
      <c r="N6" s="394">
        <v>18.57344276798511</v>
      </c>
      <c r="O6" s="394">
        <v>12.7</v>
      </c>
      <c r="P6" s="394">
        <v>10.9</v>
      </c>
      <c r="Q6" s="394">
        <v>10.4</v>
      </c>
    </row>
    <row r="7" spans="1:17" s="384" customFormat="1" x14ac:dyDescent="0.25">
      <c r="A7" s="384" t="s">
        <v>28</v>
      </c>
      <c r="B7" s="392">
        <v>1811</v>
      </c>
      <c r="C7" s="404">
        <v>1965</v>
      </c>
      <c r="D7" s="386">
        <v>1968</v>
      </c>
      <c r="E7" s="386">
        <v>1973</v>
      </c>
      <c r="F7" s="390">
        <v>42.398746149825229</v>
      </c>
      <c r="G7" s="389">
        <v>45.9</v>
      </c>
      <c r="H7" s="385">
        <v>46.2</v>
      </c>
      <c r="I7" s="385">
        <v>46.4</v>
      </c>
      <c r="J7" s="392">
        <v>1109</v>
      </c>
      <c r="K7" s="392">
        <v>838</v>
      </c>
      <c r="L7" s="384">
        <v>770</v>
      </c>
      <c r="M7" s="384">
        <v>729</v>
      </c>
      <c r="N7" s="385">
        <v>25.963671717369504</v>
      </c>
      <c r="O7" s="385">
        <v>19.600000000000001</v>
      </c>
      <c r="P7" s="385">
        <v>18.100000000000001</v>
      </c>
      <c r="Q7" s="385">
        <v>17.100000000000001</v>
      </c>
    </row>
    <row r="8" spans="1:17" s="384" customFormat="1" x14ac:dyDescent="0.25">
      <c r="A8" s="384" t="s">
        <v>27</v>
      </c>
      <c r="B8" s="392">
        <v>1539</v>
      </c>
      <c r="C8" s="404">
        <v>1757</v>
      </c>
      <c r="D8" s="386">
        <v>1598</v>
      </c>
      <c r="E8" s="386">
        <v>1624</v>
      </c>
      <c r="F8" s="390">
        <v>48.584996767027057</v>
      </c>
      <c r="G8" s="389">
        <v>56.1</v>
      </c>
      <c r="H8" s="385">
        <v>51.3</v>
      </c>
      <c r="I8" s="385">
        <v>52.4</v>
      </c>
      <c r="J8" s="392">
        <v>1029</v>
      </c>
      <c r="K8" s="392">
        <v>784</v>
      </c>
      <c r="L8" s="384">
        <v>657</v>
      </c>
      <c r="M8" s="384">
        <v>621</v>
      </c>
      <c r="N8" s="385">
        <v>32.484705440721797</v>
      </c>
      <c r="O8" s="385">
        <v>25</v>
      </c>
      <c r="P8" s="385">
        <v>21.1</v>
      </c>
      <c r="Q8" s="385">
        <v>20</v>
      </c>
    </row>
    <row r="9" spans="1:17" s="384" customFormat="1" x14ac:dyDescent="0.25">
      <c r="A9" s="384" t="s">
        <v>26</v>
      </c>
      <c r="B9" s="392">
        <v>2843</v>
      </c>
      <c r="C9" s="404">
        <v>2778</v>
      </c>
      <c r="D9" s="386">
        <v>2601</v>
      </c>
      <c r="E9" s="386">
        <v>2659</v>
      </c>
      <c r="F9" s="390">
        <v>75.597089005643141</v>
      </c>
      <c r="G9" s="389">
        <v>77.3</v>
      </c>
      <c r="H9" s="385">
        <v>72.900000000000006</v>
      </c>
      <c r="I9" s="385">
        <v>75</v>
      </c>
      <c r="J9" s="392">
        <v>1696</v>
      </c>
      <c r="K9" s="392">
        <v>1287</v>
      </c>
      <c r="L9" s="386">
        <v>1135</v>
      </c>
      <c r="M9" s="386">
        <v>1123</v>
      </c>
      <c r="N9" s="385">
        <v>45.097665477865192</v>
      </c>
      <c r="O9" s="385">
        <v>35.799999999999997</v>
      </c>
      <c r="P9" s="385">
        <v>31.8</v>
      </c>
      <c r="Q9" s="385">
        <v>31.7</v>
      </c>
    </row>
    <row r="10" spans="1:17" s="384" customFormat="1" x14ac:dyDescent="0.25">
      <c r="A10" s="400" t="s">
        <v>25</v>
      </c>
      <c r="B10" s="396">
        <v>6193</v>
      </c>
      <c r="C10" s="399">
        <v>6500</v>
      </c>
      <c r="D10" s="395">
        <v>6167</v>
      </c>
      <c r="E10" s="395">
        <v>6256</v>
      </c>
      <c r="F10" s="398">
        <v>55.296005059864903</v>
      </c>
      <c r="G10" s="397">
        <v>59</v>
      </c>
      <c r="H10" s="394">
        <v>56.4</v>
      </c>
      <c r="I10" s="394">
        <v>57.4</v>
      </c>
      <c r="J10" s="396">
        <v>3834</v>
      </c>
      <c r="K10" s="396">
        <v>2909</v>
      </c>
      <c r="L10" s="395">
        <v>2562</v>
      </c>
      <c r="M10" s="395">
        <v>2473</v>
      </c>
      <c r="N10" s="394">
        <v>34.232986177865662</v>
      </c>
      <c r="O10" s="394">
        <v>26.4</v>
      </c>
      <c r="P10" s="394">
        <v>23.4</v>
      </c>
      <c r="Q10" s="394">
        <v>22.7</v>
      </c>
    </row>
    <row r="11" spans="1:17" s="384" customFormat="1" x14ac:dyDescent="0.25">
      <c r="A11" s="384" t="s">
        <v>24</v>
      </c>
      <c r="B11" s="392">
        <v>2478</v>
      </c>
      <c r="C11" s="404">
        <v>2783</v>
      </c>
      <c r="D11" s="386">
        <v>2626</v>
      </c>
      <c r="E11" s="386">
        <v>2589</v>
      </c>
      <c r="F11" s="390">
        <v>57.10397498804835</v>
      </c>
      <c r="G11" s="389">
        <v>62.2</v>
      </c>
      <c r="H11" s="385">
        <v>58.4</v>
      </c>
      <c r="I11" s="385">
        <v>57.3</v>
      </c>
      <c r="J11" s="392">
        <v>1520</v>
      </c>
      <c r="K11" s="392">
        <v>1168</v>
      </c>
      <c r="L11" s="386">
        <v>1049</v>
      </c>
      <c r="M11" s="386">
        <v>1021</v>
      </c>
      <c r="N11" s="385">
        <v>35.027458426890028</v>
      </c>
      <c r="O11" s="385">
        <v>26.1</v>
      </c>
      <c r="P11" s="385">
        <v>23.3</v>
      </c>
      <c r="Q11" s="385">
        <v>22.6</v>
      </c>
    </row>
    <row r="12" spans="1:17" s="384" customFormat="1" x14ac:dyDescent="0.25">
      <c r="A12" s="384" t="s">
        <v>23</v>
      </c>
      <c r="B12" s="392">
        <v>1325</v>
      </c>
      <c r="C12" s="404">
        <v>1564</v>
      </c>
      <c r="D12" s="386">
        <v>1480</v>
      </c>
      <c r="E12" s="386">
        <v>1495</v>
      </c>
      <c r="F12" s="390">
        <v>49.166281544850108</v>
      </c>
      <c r="G12" s="389">
        <v>60.1</v>
      </c>
      <c r="H12" s="385">
        <v>57.4</v>
      </c>
      <c r="I12" s="385">
        <v>58.3</v>
      </c>
      <c r="J12" s="392">
        <v>882</v>
      </c>
      <c r="K12" s="392">
        <v>740</v>
      </c>
      <c r="L12" s="384">
        <v>649</v>
      </c>
      <c r="M12" s="384">
        <v>620</v>
      </c>
      <c r="N12" s="385">
        <v>32.728045526458715</v>
      </c>
      <c r="O12" s="385">
        <v>28.4</v>
      </c>
      <c r="P12" s="385">
        <v>25.2</v>
      </c>
      <c r="Q12" s="385">
        <v>24.2</v>
      </c>
    </row>
    <row r="13" spans="1:17" s="384" customFormat="1" x14ac:dyDescent="0.25">
      <c r="A13" s="384" t="s">
        <v>22</v>
      </c>
      <c r="B13" s="392">
        <v>1807</v>
      </c>
      <c r="C13" s="404">
        <v>2184</v>
      </c>
      <c r="D13" s="386">
        <v>2042</v>
      </c>
      <c r="E13" s="386">
        <v>1999</v>
      </c>
      <c r="F13" s="390">
        <v>60.062165262662802</v>
      </c>
      <c r="G13" s="389">
        <v>75.5</v>
      </c>
      <c r="H13" s="385">
        <v>71.099999999999994</v>
      </c>
      <c r="I13" s="385">
        <v>70.099999999999994</v>
      </c>
      <c r="J13" s="392">
        <v>1148</v>
      </c>
      <c r="K13" s="392">
        <v>1008</v>
      </c>
      <c r="L13" s="384">
        <v>900</v>
      </c>
      <c r="M13" s="384">
        <v>858</v>
      </c>
      <c r="N13" s="385">
        <v>38.157922369417207</v>
      </c>
      <c r="O13" s="385">
        <v>34.799999999999997</v>
      </c>
      <c r="P13" s="385">
        <v>31.4</v>
      </c>
      <c r="Q13" s="385">
        <v>30.1</v>
      </c>
    </row>
    <row r="14" spans="1:17" s="384" customFormat="1" x14ac:dyDescent="0.25">
      <c r="A14" s="400" t="s">
        <v>21</v>
      </c>
      <c r="B14" s="396">
        <v>5610</v>
      </c>
      <c r="C14" s="399">
        <v>6531</v>
      </c>
      <c r="D14" s="395">
        <v>6148</v>
      </c>
      <c r="E14" s="395">
        <v>6083</v>
      </c>
      <c r="F14" s="398">
        <v>55.860144158276754</v>
      </c>
      <c r="G14" s="397">
        <v>65.5</v>
      </c>
      <c r="H14" s="394">
        <v>61.8</v>
      </c>
      <c r="I14" s="394">
        <v>61.2</v>
      </c>
      <c r="J14" s="396">
        <v>3550</v>
      </c>
      <c r="K14" s="396">
        <v>2916</v>
      </c>
      <c r="L14" s="395">
        <v>2598</v>
      </c>
      <c r="M14" s="395">
        <v>2499</v>
      </c>
      <c r="N14" s="394">
        <v>35.34821956539794</v>
      </c>
      <c r="O14" s="394">
        <v>29.2</v>
      </c>
      <c r="P14" s="394">
        <v>26.1</v>
      </c>
      <c r="Q14" s="394">
        <v>25.2</v>
      </c>
    </row>
    <row r="15" spans="1:17" s="384" customFormat="1" x14ac:dyDescent="0.25">
      <c r="A15" s="384" t="s">
        <v>20</v>
      </c>
      <c r="B15" s="392">
        <v>2048</v>
      </c>
      <c r="C15" s="404">
        <v>2328</v>
      </c>
      <c r="D15" s="386">
        <v>2063</v>
      </c>
      <c r="E15" s="386">
        <v>2112</v>
      </c>
      <c r="F15" s="390">
        <v>50.102733065390765</v>
      </c>
      <c r="G15" s="389">
        <v>59</v>
      </c>
      <c r="H15" s="385">
        <v>52.7</v>
      </c>
      <c r="I15" s="385">
        <v>54.3</v>
      </c>
      <c r="J15" s="392">
        <v>1234</v>
      </c>
      <c r="K15" s="392">
        <v>962</v>
      </c>
      <c r="L15" s="384">
        <v>828</v>
      </c>
      <c r="M15" s="384">
        <v>778</v>
      </c>
      <c r="N15" s="385">
        <v>30.188853809908306</v>
      </c>
      <c r="O15" s="385">
        <v>24.4</v>
      </c>
      <c r="P15" s="385">
        <v>21.2</v>
      </c>
      <c r="Q15" s="385">
        <v>20</v>
      </c>
    </row>
    <row r="16" spans="1:17" s="384" customFormat="1" x14ac:dyDescent="0.25">
      <c r="A16" s="384" t="s">
        <v>19</v>
      </c>
      <c r="B16" s="392">
        <v>2943</v>
      </c>
      <c r="C16" s="404">
        <v>2945</v>
      </c>
      <c r="D16" s="386">
        <v>2734</v>
      </c>
      <c r="E16" s="386">
        <v>2774</v>
      </c>
      <c r="F16" s="390">
        <v>87.020789912652617</v>
      </c>
      <c r="G16" s="389">
        <v>91.6</v>
      </c>
      <c r="H16" s="385">
        <v>86</v>
      </c>
      <c r="I16" s="385">
        <v>87.8</v>
      </c>
      <c r="J16" s="392">
        <v>1841</v>
      </c>
      <c r="K16" s="392">
        <v>1450</v>
      </c>
      <c r="L16" s="386">
        <v>1305</v>
      </c>
      <c r="M16" s="386">
        <v>1293</v>
      </c>
      <c r="N16" s="385">
        <v>54.436042891333159</v>
      </c>
      <c r="O16" s="385">
        <v>45.1</v>
      </c>
      <c r="P16" s="385">
        <v>41</v>
      </c>
      <c r="Q16" s="385">
        <v>40.9</v>
      </c>
    </row>
    <row r="17" spans="1:17" s="384" customFormat="1" x14ac:dyDescent="0.25">
      <c r="A17" s="384" t="s">
        <v>18</v>
      </c>
      <c r="B17" s="392">
        <v>1117</v>
      </c>
      <c r="C17" s="404">
        <v>1165</v>
      </c>
      <c r="D17" s="386">
        <v>1127</v>
      </c>
      <c r="E17" s="386">
        <v>1120</v>
      </c>
      <c r="F17" s="390">
        <v>44.366490246648013</v>
      </c>
      <c r="G17" s="389">
        <v>49.6</v>
      </c>
      <c r="H17" s="385">
        <v>48.7</v>
      </c>
      <c r="I17" s="385">
        <v>48.9</v>
      </c>
      <c r="J17" s="392">
        <v>761</v>
      </c>
      <c r="K17" s="392">
        <v>619</v>
      </c>
      <c r="L17" s="384">
        <v>582</v>
      </c>
      <c r="M17" s="384">
        <v>555</v>
      </c>
      <c r="N17" s="385">
        <v>30.226409201163055</v>
      </c>
      <c r="O17" s="385">
        <v>26.4</v>
      </c>
      <c r="P17" s="385">
        <v>25.2</v>
      </c>
      <c r="Q17" s="385">
        <v>24.2</v>
      </c>
    </row>
    <row r="18" spans="1:17" s="384" customFormat="1" x14ac:dyDescent="0.25">
      <c r="A18" s="400" t="s">
        <v>17</v>
      </c>
      <c r="B18" s="396">
        <v>6108</v>
      </c>
      <c r="C18" s="399">
        <v>6438</v>
      </c>
      <c r="D18" s="395">
        <v>5924</v>
      </c>
      <c r="E18" s="395">
        <v>6006</v>
      </c>
      <c r="F18" s="398">
        <v>61.158174046015823</v>
      </c>
      <c r="G18" s="397">
        <v>67.7</v>
      </c>
      <c r="H18" s="394">
        <v>63</v>
      </c>
      <c r="I18" s="394">
        <v>64.3</v>
      </c>
      <c r="J18" s="396">
        <v>3836</v>
      </c>
      <c r="K18" s="396">
        <v>3031</v>
      </c>
      <c r="L18" s="395">
        <v>2715</v>
      </c>
      <c r="M18" s="395">
        <v>2626</v>
      </c>
      <c r="N18" s="394">
        <v>38.40909555345722</v>
      </c>
      <c r="O18" s="394">
        <v>31.9</v>
      </c>
      <c r="P18" s="394">
        <v>28.9</v>
      </c>
      <c r="Q18" s="394">
        <v>28.1</v>
      </c>
    </row>
    <row r="19" spans="1:17" s="384" customFormat="1" x14ac:dyDescent="0.25">
      <c r="A19" s="402" t="s">
        <v>16</v>
      </c>
      <c r="B19" s="401">
        <v>17911</v>
      </c>
      <c r="C19" s="399">
        <v>19469</v>
      </c>
      <c r="D19" s="395">
        <v>18239</v>
      </c>
      <c r="E19" s="395">
        <v>18345</v>
      </c>
      <c r="F19" s="398">
        <v>57.352124757791323</v>
      </c>
      <c r="G19" s="397">
        <v>63.9</v>
      </c>
      <c r="H19" s="394">
        <v>60.2</v>
      </c>
      <c r="I19" s="394">
        <v>60.8</v>
      </c>
      <c r="J19" s="401">
        <v>11220</v>
      </c>
      <c r="K19" s="396">
        <v>8856</v>
      </c>
      <c r="L19" s="395">
        <v>7875</v>
      </c>
      <c r="M19" s="395">
        <v>7598</v>
      </c>
      <c r="N19" s="394">
        <v>35.927130801318668</v>
      </c>
      <c r="O19" s="394">
        <v>29</v>
      </c>
      <c r="P19" s="394">
        <v>26</v>
      </c>
      <c r="Q19" s="394">
        <v>25.2</v>
      </c>
    </row>
    <row r="20" spans="1:17" s="384" customFormat="1" x14ac:dyDescent="0.25">
      <c r="A20" s="384" t="s">
        <v>15</v>
      </c>
      <c r="B20" s="392">
        <v>3339</v>
      </c>
      <c r="C20" s="404">
        <v>3690</v>
      </c>
      <c r="D20" s="386">
        <v>3363</v>
      </c>
      <c r="E20" s="386">
        <v>3306</v>
      </c>
      <c r="F20" s="390">
        <v>44.264254550617004</v>
      </c>
      <c r="G20" s="389">
        <v>52.9</v>
      </c>
      <c r="H20" s="385">
        <v>49.1</v>
      </c>
      <c r="I20" s="385">
        <v>48.7</v>
      </c>
      <c r="J20" s="392">
        <v>2092</v>
      </c>
      <c r="K20" s="392">
        <v>1713</v>
      </c>
      <c r="L20" s="386">
        <v>1455</v>
      </c>
      <c r="M20" s="386">
        <v>1388</v>
      </c>
      <c r="N20" s="385">
        <v>27.733099886160758</v>
      </c>
      <c r="O20" s="385">
        <v>24.6</v>
      </c>
      <c r="P20" s="385">
        <v>21.2</v>
      </c>
      <c r="Q20" s="385">
        <v>20.5</v>
      </c>
    </row>
    <row r="21" spans="1:17" s="384" customFormat="1" x14ac:dyDescent="0.25">
      <c r="A21" s="384" t="s">
        <v>14</v>
      </c>
      <c r="B21" s="392">
        <v>1711</v>
      </c>
      <c r="C21" s="404">
        <v>2038</v>
      </c>
      <c r="D21" s="386">
        <v>1869</v>
      </c>
      <c r="E21" s="386">
        <v>1881</v>
      </c>
      <c r="F21" s="390">
        <v>52.186026367238682</v>
      </c>
      <c r="G21" s="389">
        <v>65.099999999999994</v>
      </c>
      <c r="H21" s="385">
        <v>60.7</v>
      </c>
      <c r="I21" s="385">
        <v>61.6</v>
      </c>
      <c r="J21" s="392">
        <v>1220</v>
      </c>
      <c r="K21" s="392">
        <v>1031</v>
      </c>
      <c r="L21" s="384">
        <v>869</v>
      </c>
      <c r="M21" s="384">
        <v>837</v>
      </c>
      <c r="N21" s="385">
        <v>37.210375317376496</v>
      </c>
      <c r="O21" s="385">
        <v>32.9</v>
      </c>
      <c r="P21" s="385">
        <v>28.2</v>
      </c>
      <c r="Q21" s="385">
        <v>27.4</v>
      </c>
    </row>
    <row r="22" spans="1:17" s="384" customFormat="1" x14ac:dyDescent="0.25">
      <c r="A22" s="384" t="s">
        <v>13</v>
      </c>
      <c r="B22" s="392">
        <v>1015</v>
      </c>
      <c r="C22" s="404">
        <v>1071</v>
      </c>
      <c r="D22" s="384">
        <v>966</v>
      </c>
      <c r="E22" s="384">
        <v>986</v>
      </c>
      <c r="F22" s="390">
        <v>45.767171963846195</v>
      </c>
      <c r="G22" s="389">
        <v>51.9</v>
      </c>
      <c r="H22" s="385">
        <v>47.8</v>
      </c>
      <c r="I22" s="385">
        <v>49.6</v>
      </c>
      <c r="J22" s="392">
        <v>708</v>
      </c>
      <c r="K22" s="392">
        <v>542</v>
      </c>
      <c r="L22" s="384">
        <v>461</v>
      </c>
      <c r="M22" s="384">
        <v>454</v>
      </c>
      <c r="N22" s="385">
        <v>31.92429335015084</v>
      </c>
      <c r="O22" s="385">
        <v>26.3</v>
      </c>
      <c r="P22" s="385">
        <v>22.8</v>
      </c>
      <c r="Q22" s="385">
        <v>22.8</v>
      </c>
    </row>
    <row r="23" spans="1:17" s="384" customFormat="1" x14ac:dyDescent="0.25">
      <c r="A23" s="400" t="s">
        <v>12</v>
      </c>
      <c r="B23" s="396">
        <v>6065</v>
      </c>
      <c r="C23" s="399">
        <v>6799</v>
      </c>
      <c r="D23" s="395">
        <v>6198</v>
      </c>
      <c r="E23" s="395">
        <v>6173</v>
      </c>
      <c r="F23" s="398">
        <v>46.51168141070351</v>
      </c>
      <c r="G23" s="397">
        <v>55.9</v>
      </c>
      <c r="H23" s="394">
        <v>51.9</v>
      </c>
      <c r="I23" s="394">
        <v>52.2</v>
      </c>
      <c r="J23" s="396">
        <v>4020</v>
      </c>
      <c r="K23" s="396">
        <v>3286</v>
      </c>
      <c r="L23" s="395">
        <v>2785</v>
      </c>
      <c r="M23" s="395">
        <v>2679</v>
      </c>
      <c r="N23" s="394">
        <v>30.82884736537974</v>
      </c>
      <c r="O23" s="394">
        <v>27</v>
      </c>
      <c r="P23" s="394">
        <v>23.3</v>
      </c>
      <c r="Q23" s="394">
        <v>22.7</v>
      </c>
    </row>
    <row r="24" spans="1:17" s="384" customFormat="1" x14ac:dyDescent="0.25">
      <c r="A24" s="384" t="s">
        <v>11</v>
      </c>
      <c r="B24" s="392">
        <v>2332</v>
      </c>
      <c r="C24" s="404">
        <v>2710</v>
      </c>
      <c r="D24" s="386">
        <v>2632</v>
      </c>
      <c r="E24" s="386">
        <v>2641</v>
      </c>
      <c r="F24" s="390">
        <v>42.145888159448546</v>
      </c>
      <c r="G24" s="389">
        <v>50</v>
      </c>
      <c r="H24" s="385">
        <v>48.8</v>
      </c>
      <c r="I24" s="385">
        <v>49.1</v>
      </c>
      <c r="J24" s="392">
        <v>1419</v>
      </c>
      <c r="K24" s="392">
        <v>1182</v>
      </c>
      <c r="L24" s="386">
        <v>1069</v>
      </c>
      <c r="M24" s="386">
        <v>1027</v>
      </c>
      <c r="N24" s="385">
        <v>25.645375342305954</v>
      </c>
      <c r="O24" s="385">
        <v>21.8</v>
      </c>
      <c r="P24" s="385">
        <v>19.8</v>
      </c>
      <c r="Q24" s="385">
        <v>19.100000000000001</v>
      </c>
    </row>
    <row r="25" spans="1:17" s="384" customFormat="1" x14ac:dyDescent="0.25">
      <c r="A25" s="384" t="s">
        <v>10</v>
      </c>
      <c r="B25" s="392">
        <v>2089</v>
      </c>
      <c r="C25" s="404">
        <v>2259</v>
      </c>
      <c r="D25" s="386">
        <v>2027</v>
      </c>
      <c r="E25" s="386">
        <v>2004</v>
      </c>
      <c r="F25" s="390">
        <v>49.627427149738054</v>
      </c>
      <c r="G25" s="389">
        <v>57.5</v>
      </c>
      <c r="H25" s="385">
        <v>52.4</v>
      </c>
      <c r="I25" s="385">
        <v>52.3</v>
      </c>
      <c r="J25" s="392">
        <v>1445</v>
      </c>
      <c r="K25" s="392">
        <v>1144</v>
      </c>
      <c r="L25" s="384">
        <v>984</v>
      </c>
      <c r="M25" s="384">
        <v>956</v>
      </c>
      <c r="N25" s="385">
        <v>34.328210737851357</v>
      </c>
      <c r="O25" s="385">
        <v>29.1</v>
      </c>
      <c r="P25" s="385">
        <v>25.4</v>
      </c>
      <c r="Q25" s="385">
        <v>25</v>
      </c>
    </row>
    <row r="26" spans="1:17" s="384" customFormat="1" x14ac:dyDescent="0.25">
      <c r="A26" s="384" t="s">
        <v>9</v>
      </c>
      <c r="B26" s="392">
        <v>2972</v>
      </c>
      <c r="C26" s="404">
        <v>3109</v>
      </c>
      <c r="D26" s="386">
        <v>2794</v>
      </c>
      <c r="E26" s="386">
        <v>2755</v>
      </c>
      <c r="F26" s="390">
        <v>50.388040469802355</v>
      </c>
      <c r="G26" s="389">
        <v>55.2</v>
      </c>
      <c r="H26" s="385">
        <v>50.3</v>
      </c>
      <c r="I26" s="385">
        <v>49.9</v>
      </c>
      <c r="J26" s="392">
        <v>2294</v>
      </c>
      <c r="K26" s="392">
        <v>1994</v>
      </c>
      <c r="L26" s="386">
        <v>1704</v>
      </c>
      <c r="M26" s="386">
        <v>1626</v>
      </c>
      <c r="N26" s="385">
        <v>38.893056809463864</v>
      </c>
      <c r="O26" s="385">
        <v>35.4</v>
      </c>
      <c r="P26" s="385">
        <v>30.7</v>
      </c>
      <c r="Q26" s="385">
        <v>29.5</v>
      </c>
    </row>
    <row r="27" spans="1:17" s="384" customFormat="1" x14ac:dyDescent="0.25">
      <c r="A27" s="400" t="s">
        <v>8</v>
      </c>
      <c r="B27" s="396">
        <v>7393</v>
      </c>
      <c r="C27" s="399">
        <v>8078</v>
      </c>
      <c r="D27" s="395">
        <v>7453</v>
      </c>
      <c r="E27" s="395">
        <v>7400</v>
      </c>
      <c r="F27" s="398">
        <v>47.267547436903968</v>
      </c>
      <c r="G27" s="397">
        <v>53.9</v>
      </c>
      <c r="H27" s="394">
        <v>50.3</v>
      </c>
      <c r="I27" s="394">
        <v>50.2</v>
      </c>
      <c r="J27" s="396">
        <v>5158</v>
      </c>
      <c r="K27" s="396">
        <v>4320</v>
      </c>
      <c r="L27" s="395">
        <v>3757</v>
      </c>
      <c r="M27" s="395">
        <v>3609</v>
      </c>
      <c r="N27" s="394">
        <v>32.977953426153213</v>
      </c>
      <c r="O27" s="394">
        <v>28.8</v>
      </c>
      <c r="P27" s="394">
        <v>25.4</v>
      </c>
      <c r="Q27" s="394">
        <v>24.5</v>
      </c>
    </row>
    <row r="28" spans="1:17" s="384" customFormat="1" x14ac:dyDescent="0.2">
      <c r="A28" s="384" t="s">
        <v>7</v>
      </c>
      <c r="B28" s="392">
        <v>2546</v>
      </c>
      <c r="C28" s="403">
        <v>2847</v>
      </c>
      <c r="D28" s="386">
        <v>2763</v>
      </c>
      <c r="E28" s="386">
        <v>2802</v>
      </c>
      <c r="F28" s="390">
        <v>46.46849169624182</v>
      </c>
      <c r="G28" s="389">
        <v>53.8</v>
      </c>
      <c r="H28" s="385">
        <v>52.6</v>
      </c>
      <c r="I28" s="385">
        <v>53.6</v>
      </c>
      <c r="J28" s="392">
        <v>1634</v>
      </c>
      <c r="K28" s="392">
        <v>1409</v>
      </c>
      <c r="L28" s="386">
        <v>1302</v>
      </c>
      <c r="M28" s="386">
        <v>1241</v>
      </c>
      <c r="N28" s="385">
        <v>29.823061834901466</v>
      </c>
      <c r="O28" s="385">
        <v>26.6</v>
      </c>
      <c r="P28" s="385">
        <v>24.8</v>
      </c>
      <c r="Q28" s="385">
        <v>23.8</v>
      </c>
    </row>
    <row r="29" spans="1:17" s="384" customFormat="1" x14ac:dyDescent="0.2">
      <c r="A29" s="384" t="s">
        <v>6</v>
      </c>
      <c r="B29" s="392">
        <v>2083</v>
      </c>
      <c r="C29" s="403">
        <v>2321</v>
      </c>
      <c r="D29" s="386">
        <v>2466</v>
      </c>
      <c r="E29" s="386">
        <v>2381</v>
      </c>
      <c r="F29" s="390">
        <v>51.704484489049555</v>
      </c>
      <c r="G29" s="389">
        <v>62.9</v>
      </c>
      <c r="H29" s="385">
        <v>68.2</v>
      </c>
      <c r="I29" s="385">
        <v>66.599999999999994</v>
      </c>
      <c r="J29" s="392">
        <v>1542</v>
      </c>
      <c r="K29" s="392">
        <v>1444</v>
      </c>
      <c r="L29" s="386">
        <v>1359</v>
      </c>
      <c r="M29" s="386">
        <v>1291</v>
      </c>
      <c r="N29" s="385">
        <v>38.27571535387154</v>
      </c>
      <c r="O29" s="385">
        <v>39.1</v>
      </c>
      <c r="P29" s="385">
        <v>37.6</v>
      </c>
      <c r="Q29" s="385">
        <v>36.1</v>
      </c>
    </row>
    <row r="30" spans="1:17" s="384" customFormat="1" x14ac:dyDescent="0.2">
      <c r="A30" s="384" t="s">
        <v>5</v>
      </c>
      <c r="B30" s="392">
        <v>1834</v>
      </c>
      <c r="C30" s="403">
        <v>2190</v>
      </c>
      <c r="D30" s="386">
        <v>2302</v>
      </c>
      <c r="E30" s="386">
        <v>2348</v>
      </c>
      <c r="F30" s="390">
        <v>42.527885868257997</v>
      </c>
      <c r="G30" s="389">
        <v>51.7</v>
      </c>
      <c r="H30" s="385">
        <v>54.6</v>
      </c>
      <c r="I30" s="385">
        <v>56</v>
      </c>
      <c r="J30" s="392">
        <v>1160</v>
      </c>
      <c r="K30" s="392">
        <v>1038</v>
      </c>
      <c r="L30" s="384">
        <v>966</v>
      </c>
      <c r="M30" s="384">
        <v>953</v>
      </c>
      <c r="N30" s="385">
        <v>26.898771868690986</v>
      </c>
      <c r="O30" s="385">
        <v>24.5</v>
      </c>
      <c r="P30" s="385">
        <v>22.9</v>
      </c>
      <c r="Q30" s="385">
        <v>22.7</v>
      </c>
    </row>
    <row r="31" spans="1:17" s="384" customFormat="1" x14ac:dyDescent="0.25">
      <c r="A31" s="400" t="s">
        <v>4</v>
      </c>
      <c r="B31" s="396">
        <v>6463</v>
      </c>
      <c r="C31" s="399">
        <v>7358</v>
      </c>
      <c r="D31" s="395">
        <v>7531</v>
      </c>
      <c r="E31" s="395">
        <v>7531</v>
      </c>
      <c r="F31" s="398">
        <v>46.765184937022937</v>
      </c>
      <c r="G31" s="397">
        <v>55.7</v>
      </c>
      <c r="H31" s="394">
        <v>57.6</v>
      </c>
      <c r="I31" s="394">
        <v>58</v>
      </c>
      <c r="J31" s="396">
        <v>4336</v>
      </c>
      <c r="K31" s="396">
        <v>3891</v>
      </c>
      <c r="L31" s="395">
        <v>3627</v>
      </c>
      <c r="M31" s="395">
        <v>3485</v>
      </c>
      <c r="N31" s="394">
        <v>31.374569377523045</v>
      </c>
      <c r="O31" s="394">
        <v>29.4</v>
      </c>
      <c r="P31" s="394">
        <v>27.7</v>
      </c>
      <c r="Q31" s="394">
        <v>26.8</v>
      </c>
    </row>
    <row r="32" spans="1:17" s="384" customFormat="1" x14ac:dyDescent="0.25">
      <c r="A32" s="402" t="s">
        <v>3</v>
      </c>
      <c r="B32" s="401">
        <v>19921</v>
      </c>
      <c r="C32" s="399">
        <v>22235</v>
      </c>
      <c r="D32" s="395">
        <v>21182</v>
      </c>
      <c r="E32" s="395">
        <v>21104</v>
      </c>
      <c r="F32" s="398">
        <v>46.872282457977008</v>
      </c>
      <c r="G32" s="397">
        <v>55.1</v>
      </c>
      <c r="H32" s="394">
        <v>53.2</v>
      </c>
      <c r="I32" s="394">
        <v>53.4</v>
      </c>
      <c r="J32" s="401">
        <v>13514</v>
      </c>
      <c r="K32" s="396">
        <v>11497</v>
      </c>
      <c r="L32" s="395">
        <v>10169</v>
      </c>
      <c r="M32" s="395">
        <v>9773</v>
      </c>
      <c r="N32" s="394">
        <v>31.797200197635721</v>
      </c>
      <c r="O32" s="394">
        <v>28.5</v>
      </c>
      <c r="P32" s="394">
        <v>25.5</v>
      </c>
      <c r="Q32" s="394">
        <v>24.7</v>
      </c>
    </row>
    <row r="33" spans="1:17" s="384" customFormat="1" x14ac:dyDescent="0.25">
      <c r="A33" s="400" t="s">
        <v>2</v>
      </c>
      <c r="B33" s="396">
        <v>49945</v>
      </c>
      <c r="C33" s="399">
        <v>56991</v>
      </c>
      <c r="D33" s="395">
        <v>55065</v>
      </c>
      <c r="E33" s="395">
        <v>55730</v>
      </c>
      <c r="F33" s="398">
        <v>48.913077142600649</v>
      </c>
      <c r="G33" s="397">
        <v>56.9</v>
      </c>
      <c r="H33" s="394">
        <v>55.1</v>
      </c>
      <c r="I33" s="394">
        <v>56</v>
      </c>
      <c r="J33" s="396">
        <v>30005</v>
      </c>
      <c r="K33" s="396">
        <v>24077</v>
      </c>
      <c r="L33" s="395">
        <v>21294</v>
      </c>
      <c r="M33" s="395">
        <v>20482</v>
      </c>
      <c r="N33" s="394">
        <v>29.385061160551253</v>
      </c>
      <c r="O33" s="394">
        <v>24</v>
      </c>
      <c r="P33" s="394">
        <v>21.3</v>
      </c>
      <c r="Q33" s="394">
        <v>20.6</v>
      </c>
    </row>
    <row r="34" spans="1:17" s="384" customFormat="1" x14ac:dyDescent="0.25">
      <c r="A34" s="384" t="s">
        <v>1</v>
      </c>
      <c r="B34" s="392"/>
      <c r="C34" s="386"/>
      <c r="F34" s="390"/>
      <c r="G34" s="393"/>
      <c r="H34" s="385"/>
      <c r="I34" s="385"/>
      <c r="J34" s="392"/>
      <c r="K34" s="386"/>
      <c r="N34" s="385"/>
      <c r="O34" s="385"/>
      <c r="P34" s="385"/>
      <c r="Q34" s="385"/>
    </row>
    <row r="35" spans="1:17" s="384" customFormat="1" x14ac:dyDescent="0.25">
      <c r="A35" s="391" t="s">
        <v>0</v>
      </c>
      <c r="B35" s="388">
        <v>42447</v>
      </c>
      <c r="C35" s="386">
        <f>+C33-C4</f>
        <v>47481</v>
      </c>
      <c r="D35" s="386">
        <v>44869</v>
      </c>
      <c r="E35" s="386">
        <v>45015</v>
      </c>
      <c r="F35" s="390">
        <v>50.317590340077032</v>
      </c>
      <c r="G35" s="389">
        <v>57.2</v>
      </c>
      <c r="H35" s="385">
        <v>54.4</v>
      </c>
      <c r="I35" s="385">
        <v>54.8</v>
      </c>
      <c r="J35" s="388">
        <v>27704</v>
      </c>
      <c r="K35" s="387">
        <f>K33-K4</f>
        <v>22699</v>
      </c>
      <c r="L35" s="386">
        <v>20070</v>
      </c>
      <c r="M35" s="386">
        <v>19296</v>
      </c>
      <c r="N35" s="385">
        <v>32.840919800727825</v>
      </c>
      <c r="O35" s="385">
        <v>27.3</v>
      </c>
      <c r="P35" s="385">
        <v>24.3</v>
      </c>
      <c r="Q35" s="385">
        <v>23.5</v>
      </c>
    </row>
  </sheetData>
  <mergeCells count="5">
    <mergeCell ref="N2:Q2"/>
    <mergeCell ref="A2:A3"/>
    <mergeCell ref="B2:E2"/>
    <mergeCell ref="F2:I2"/>
    <mergeCell ref="J2:M2"/>
  </mergeCells>
  <pageMargins left="0.75" right="0.75" top="1" bottom="1" header="0.5" footer="0.5"/>
  <pageSetup paperSize="9" orientation="portrait" r:id="rId1"/>
  <headerFooter alignWithMargins="0"/>
  <legacyDrawing r:id="rId2"/>
</worksheet>
</file>

<file path=xl/worksheets/sheet3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0AD959-B6DE-40FA-B805-73CC07AB190F}">
  <dimension ref="A1:I35"/>
  <sheetViews>
    <sheetView workbookViewId="0"/>
  </sheetViews>
  <sheetFormatPr defaultRowHeight="11.25" x14ac:dyDescent="0.2"/>
  <cols>
    <col min="1" max="1" width="21.85546875" style="383" customWidth="1"/>
    <col min="2" max="9" width="9.42578125" style="383" customWidth="1"/>
    <col min="10" max="16384" width="9.140625" style="383"/>
  </cols>
  <sheetData>
    <row r="1" spans="1:9" s="421" customFormat="1" ht="12" thickBot="1" x14ac:dyDescent="0.3">
      <c r="A1" s="414" t="s">
        <v>166</v>
      </c>
    </row>
    <row r="2" spans="1:9" ht="23.25" customHeight="1" x14ac:dyDescent="0.2">
      <c r="A2" s="442" t="s">
        <v>39</v>
      </c>
      <c r="B2" s="447" t="s">
        <v>165</v>
      </c>
      <c r="C2" s="450"/>
      <c r="D2" s="450"/>
      <c r="E2" s="451"/>
      <c r="F2" s="447" t="s">
        <v>164</v>
      </c>
      <c r="G2" s="450"/>
      <c r="H2" s="450"/>
      <c r="I2" s="502"/>
    </row>
    <row r="3" spans="1:9" ht="12.75" customHeight="1" x14ac:dyDescent="0.2">
      <c r="A3" s="449"/>
      <c r="B3" s="420">
        <v>2000</v>
      </c>
      <c r="C3" s="420">
        <v>2009</v>
      </c>
      <c r="D3" s="420">
        <v>2010</v>
      </c>
      <c r="E3" s="420">
        <v>2011</v>
      </c>
      <c r="F3" s="420">
        <v>2000</v>
      </c>
      <c r="G3" s="419">
        <v>2009</v>
      </c>
      <c r="H3" s="419">
        <v>2010</v>
      </c>
      <c r="I3" s="419">
        <v>2011</v>
      </c>
    </row>
    <row r="4" spans="1:9" x14ac:dyDescent="0.2">
      <c r="A4" s="383" t="s">
        <v>32</v>
      </c>
      <c r="B4" s="410">
        <v>40261</v>
      </c>
      <c r="C4" s="417">
        <v>42923</v>
      </c>
      <c r="D4" s="408">
        <v>44333</v>
      </c>
      <c r="E4" s="408">
        <v>48008</v>
      </c>
      <c r="F4" s="410">
        <v>28760</v>
      </c>
      <c r="G4" s="417">
        <v>36714</v>
      </c>
      <c r="H4" s="408">
        <v>38146</v>
      </c>
      <c r="I4" s="408">
        <v>41004</v>
      </c>
    </row>
    <row r="5" spans="1:9" s="384" customFormat="1" x14ac:dyDescent="0.2">
      <c r="A5" s="384" t="s">
        <v>31</v>
      </c>
      <c r="B5" s="392">
        <v>9960</v>
      </c>
      <c r="C5" s="417">
        <v>9119</v>
      </c>
      <c r="D5" s="386">
        <v>10204</v>
      </c>
      <c r="E5" s="386">
        <v>15955</v>
      </c>
      <c r="F5" s="392">
        <v>3127</v>
      </c>
      <c r="G5" s="417">
        <v>4627</v>
      </c>
      <c r="H5" s="386">
        <v>5151</v>
      </c>
      <c r="I5" s="386">
        <v>5947</v>
      </c>
    </row>
    <row r="6" spans="1:9" s="384" customFormat="1" x14ac:dyDescent="0.25">
      <c r="A6" s="402" t="s">
        <v>29</v>
      </c>
      <c r="B6" s="396">
        <v>50221</v>
      </c>
      <c r="C6" s="416">
        <v>52042</v>
      </c>
      <c r="D6" s="395">
        <v>54537</v>
      </c>
      <c r="E6" s="395">
        <v>63963</v>
      </c>
      <c r="F6" s="396">
        <v>31887</v>
      </c>
      <c r="G6" s="416">
        <v>41341</v>
      </c>
      <c r="H6" s="395">
        <v>43297</v>
      </c>
      <c r="I6" s="395">
        <v>46951</v>
      </c>
    </row>
    <row r="7" spans="1:9" s="384" customFormat="1" x14ac:dyDescent="0.2">
      <c r="A7" s="384" t="s">
        <v>28</v>
      </c>
      <c r="B7" s="392">
        <v>10862</v>
      </c>
      <c r="C7" s="418">
        <v>9942</v>
      </c>
      <c r="D7" s="386">
        <v>9406</v>
      </c>
      <c r="E7" s="386">
        <v>11570</v>
      </c>
      <c r="F7" s="392">
        <v>1502</v>
      </c>
      <c r="G7" s="418">
        <v>2446</v>
      </c>
      <c r="H7" s="386">
        <v>2497</v>
      </c>
      <c r="I7" s="386">
        <v>3431</v>
      </c>
    </row>
    <row r="8" spans="1:9" s="384" customFormat="1" x14ac:dyDescent="0.2">
      <c r="A8" s="384" t="s">
        <v>27</v>
      </c>
      <c r="B8" s="392">
        <v>8946</v>
      </c>
      <c r="C8" s="418">
        <v>9644</v>
      </c>
      <c r="D8" s="386">
        <v>7944</v>
      </c>
      <c r="E8" s="386">
        <v>8439</v>
      </c>
      <c r="F8" s="392">
        <v>993</v>
      </c>
      <c r="G8" s="418">
        <v>1527</v>
      </c>
      <c r="H8" s="386">
        <v>1486</v>
      </c>
      <c r="I8" s="386">
        <v>1529</v>
      </c>
    </row>
    <row r="9" spans="1:9" s="384" customFormat="1" x14ac:dyDescent="0.2">
      <c r="A9" s="384" t="s">
        <v>26</v>
      </c>
      <c r="B9" s="392">
        <v>37123</v>
      </c>
      <c r="C9" s="418">
        <v>30784</v>
      </c>
      <c r="D9" s="386">
        <v>33000</v>
      </c>
      <c r="E9" s="386">
        <v>36125</v>
      </c>
      <c r="F9" s="392">
        <v>9764</v>
      </c>
      <c r="G9" s="418">
        <v>9535</v>
      </c>
      <c r="H9" s="386">
        <v>9389</v>
      </c>
      <c r="I9" s="386">
        <v>10058</v>
      </c>
    </row>
    <row r="10" spans="1:9" s="384" customFormat="1" x14ac:dyDescent="0.25">
      <c r="A10" s="400" t="s">
        <v>25</v>
      </c>
      <c r="B10" s="396">
        <v>56931</v>
      </c>
      <c r="C10" s="416">
        <v>50370</v>
      </c>
      <c r="D10" s="395">
        <v>50350</v>
      </c>
      <c r="E10" s="395">
        <v>56134</v>
      </c>
      <c r="F10" s="396">
        <v>12259</v>
      </c>
      <c r="G10" s="416">
        <v>13508</v>
      </c>
      <c r="H10" s="395">
        <v>13372</v>
      </c>
      <c r="I10" s="395">
        <v>15018</v>
      </c>
    </row>
    <row r="11" spans="1:9" s="384" customFormat="1" x14ac:dyDescent="0.2">
      <c r="A11" s="384" t="s">
        <v>24</v>
      </c>
      <c r="B11" s="392">
        <v>14323</v>
      </c>
      <c r="C11" s="418">
        <v>11265</v>
      </c>
      <c r="D11" s="386">
        <v>11949</v>
      </c>
      <c r="E11" s="386">
        <v>11755</v>
      </c>
      <c r="F11" s="392">
        <v>5680</v>
      </c>
      <c r="G11" s="418">
        <v>5376</v>
      </c>
      <c r="H11" s="386">
        <v>6266</v>
      </c>
      <c r="I11" s="386">
        <v>6779</v>
      </c>
    </row>
    <row r="12" spans="1:9" s="384" customFormat="1" x14ac:dyDescent="0.2">
      <c r="A12" s="384" t="s">
        <v>23</v>
      </c>
      <c r="B12" s="392">
        <v>11887</v>
      </c>
      <c r="C12" s="418">
        <v>12924</v>
      </c>
      <c r="D12" s="386">
        <v>13146</v>
      </c>
      <c r="E12" s="386">
        <v>14296</v>
      </c>
      <c r="F12" s="392">
        <v>2847</v>
      </c>
      <c r="G12" s="418">
        <v>5929</v>
      </c>
      <c r="H12" s="386">
        <v>6418</v>
      </c>
      <c r="I12" s="386">
        <v>6836</v>
      </c>
    </row>
    <row r="13" spans="1:9" s="384" customFormat="1" x14ac:dyDescent="0.2">
      <c r="A13" s="384" t="s">
        <v>22</v>
      </c>
      <c r="B13" s="392">
        <v>22840</v>
      </c>
      <c r="C13" s="418">
        <v>23485</v>
      </c>
      <c r="D13" s="386">
        <v>25965</v>
      </c>
      <c r="E13" s="386">
        <v>32531</v>
      </c>
      <c r="F13" s="392">
        <v>9095</v>
      </c>
      <c r="G13" s="418">
        <v>11788</v>
      </c>
      <c r="H13" s="386">
        <v>12278</v>
      </c>
      <c r="I13" s="386">
        <v>13822</v>
      </c>
    </row>
    <row r="14" spans="1:9" s="384" customFormat="1" x14ac:dyDescent="0.25">
      <c r="A14" s="400" t="s">
        <v>21</v>
      </c>
      <c r="B14" s="396">
        <v>49050</v>
      </c>
      <c r="C14" s="416">
        <v>47674</v>
      </c>
      <c r="D14" s="395">
        <v>51060</v>
      </c>
      <c r="E14" s="395">
        <v>58582</v>
      </c>
      <c r="F14" s="396">
        <v>17622</v>
      </c>
      <c r="G14" s="416">
        <v>23093</v>
      </c>
      <c r="H14" s="395">
        <v>24962</v>
      </c>
      <c r="I14" s="395">
        <v>27437</v>
      </c>
    </row>
    <row r="15" spans="1:9" s="384" customFormat="1" x14ac:dyDescent="0.2">
      <c r="A15" s="384" t="s">
        <v>20</v>
      </c>
      <c r="B15" s="392">
        <v>16450</v>
      </c>
      <c r="C15" s="417">
        <v>11188</v>
      </c>
      <c r="D15" s="386">
        <v>9583</v>
      </c>
      <c r="E15" s="386">
        <v>10664</v>
      </c>
      <c r="F15" s="392">
        <v>2799</v>
      </c>
      <c r="G15" s="417">
        <v>3298</v>
      </c>
      <c r="H15" s="386">
        <v>3773</v>
      </c>
      <c r="I15" s="386">
        <v>4154</v>
      </c>
    </row>
    <row r="16" spans="1:9" s="384" customFormat="1" x14ac:dyDescent="0.2">
      <c r="A16" s="384" t="s">
        <v>19</v>
      </c>
      <c r="B16" s="392">
        <v>43237</v>
      </c>
      <c r="C16" s="417">
        <v>35185</v>
      </c>
      <c r="D16" s="386">
        <v>43291</v>
      </c>
      <c r="E16" s="386">
        <v>37562</v>
      </c>
      <c r="F16" s="392">
        <v>15603</v>
      </c>
      <c r="G16" s="417">
        <v>12637</v>
      </c>
      <c r="H16" s="386">
        <v>11703</v>
      </c>
      <c r="I16" s="386">
        <v>12520</v>
      </c>
    </row>
    <row r="17" spans="1:9" s="384" customFormat="1" x14ac:dyDescent="0.2">
      <c r="A17" s="384" t="s">
        <v>18</v>
      </c>
      <c r="B17" s="392">
        <v>3582</v>
      </c>
      <c r="C17" s="417">
        <v>4025</v>
      </c>
      <c r="D17" s="386">
        <v>3267</v>
      </c>
      <c r="E17" s="386">
        <v>4367</v>
      </c>
      <c r="F17" s="392">
        <v>1218</v>
      </c>
      <c r="G17" s="417">
        <v>1372</v>
      </c>
      <c r="H17" s="386">
        <v>1052</v>
      </c>
      <c r="I17" s="386">
        <v>1052</v>
      </c>
    </row>
    <row r="18" spans="1:9" s="384" customFormat="1" x14ac:dyDescent="0.25">
      <c r="A18" s="400" t="s">
        <v>17</v>
      </c>
      <c r="B18" s="396">
        <v>63269</v>
      </c>
      <c r="C18" s="416">
        <v>50398</v>
      </c>
      <c r="D18" s="395">
        <v>56141</v>
      </c>
      <c r="E18" s="395">
        <v>52593</v>
      </c>
      <c r="F18" s="396">
        <v>19620</v>
      </c>
      <c r="G18" s="416">
        <v>17307</v>
      </c>
      <c r="H18" s="395">
        <v>16528</v>
      </c>
      <c r="I18" s="395">
        <v>17726</v>
      </c>
    </row>
    <row r="19" spans="1:9" s="384" customFormat="1" x14ac:dyDescent="0.25">
      <c r="A19" s="402" t="s">
        <v>16</v>
      </c>
      <c r="B19" s="396">
        <v>169250</v>
      </c>
      <c r="C19" s="416">
        <v>148442</v>
      </c>
      <c r="D19" s="395">
        <v>157551</v>
      </c>
      <c r="E19" s="395">
        <v>167309</v>
      </c>
      <c r="F19" s="396">
        <v>49501</v>
      </c>
      <c r="G19" s="416">
        <v>53908</v>
      </c>
      <c r="H19" s="395">
        <v>54862</v>
      </c>
      <c r="I19" s="395">
        <v>60181</v>
      </c>
    </row>
    <row r="20" spans="1:9" s="384" customFormat="1" x14ac:dyDescent="0.2">
      <c r="A20" s="384" t="s">
        <v>15</v>
      </c>
      <c r="B20" s="392">
        <v>16405</v>
      </c>
      <c r="C20" s="417">
        <v>17891</v>
      </c>
      <c r="D20" s="386">
        <v>17951</v>
      </c>
      <c r="E20" s="386">
        <v>20528</v>
      </c>
      <c r="F20" s="392">
        <v>2455</v>
      </c>
      <c r="G20" s="417">
        <v>4109</v>
      </c>
      <c r="H20" s="386">
        <v>4178</v>
      </c>
      <c r="I20" s="386">
        <v>4984</v>
      </c>
    </row>
    <row r="21" spans="1:9" s="384" customFormat="1" x14ac:dyDescent="0.2">
      <c r="A21" s="384" t="s">
        <v>14</v>
      </c>
      <c r="B21" s="392">
        <v>12425</v>
      </c>
      <c r="C21" s="417">
        <v>13862</v>
      </c>
      <c r="D21" s="386">
        <v>13617</v>
      </c>
      <c r="E21" s="386">
        <v>13674</v>
      </c>
      <c r="F21" s="392">
        <v>3104</v>
      </c>
      <c r="G21" s="417">
        <v>3611</v>
      </c>
      <c r="H21" s="386">
        <v>3831</v>
      </c>
      <c r="I21" s="386">
        <v>4639</v>
      </c>
    </row>
    <row r="22" spans="1:9" s="384" customFormat="1" x14ac:dyDescent="0.2">
      <c r="A22" s="384" t="s">
        <v>13</v>
      </c>
      <c r="B22" s="392">
        <v>4592</v>
      </c>
      <c r="C22" s="417">
        <v>2932</v>
      </c>
      <c r="D22" s="386">
        <v>3186</v>
      </c>
      <c r="E22" s="386">
        <v>3477</v>
      </c>
      <c r="F22" s="392">
        <v>483</v>
      </c>
      <c r="G22" s="417">
        <v>512</v>
      </c>
      <c r="H22" s="386">
        <v>642</v>
      </c>
      <c r="I22" s="384">
        <v>819</v>
      </c>
    </row>
    <row r="23" spans="1:9" s="384" customFormat="1" x14ac:dyDescent="0.25">
      <c r="A23" s="400" t="s">
        <v>12</v>
      </c>
      <c r="B23" s="396">
        <v>33422</v>
      </c>
      <c r="C23" s="416">
        <v>34685</v>
      </c>
      <c r="D23" s="395">
        <v>34754</v>
      </c>
      <c r="E23" s="395">
        <v>37679</v>
      </c>
      <c r="F23" s="396">
        <v>6042</v>
      </c>
      <c r="G23" s="416">
        <v>8232</v>
      </c>
      <c r="H23" s="395">
        <v>8651</v>
      </c>
      <c r="I23" s="395">
        <v>10442</v>
      </c>
    </row>
    <row r="24" spans="1:9" s="384" customFormat="1" x14ac:dyDescent="0.2">
      <c r="A24" s="384" t="s">
        <v>11</v>
      </c>
      <c r="B24" s="392">
        <v>15521</v>
      </c>
      <c r="C24" s="417">
        <v>15750</v>
      </c>
      <c r="D24" s="386">
        <v>16470</v>
      </c>
      <c r="E24" s="386">
        <v>15470</v>
      </c>
      <c r="F24" s="392">
        <v>4926</v>
      </c>
      <c r="G24" s="417">
        <v>5883</v>
      </c>
      <c r="H24" s="386">
        <v>7743</v>
      </c>
      <c r="I24" s="386">
        <v>7231</v>
      </c>
    </row>
    <row r="25" spans="1:9" s="384" customFormat="1" x14ac:dyDescent="0.2">
      <c r="A25" s="384" t="s">
        <v>10</v>
      </c>
      <c r="B25" s="392">
        <v>11375</v>
      </c>
      <c r="C25" s="417">
        <v>13523</v>
      </c>
      <c r="D25" s="386">
        <v>13128</v>
      </c>
      <c r="E25" s="386">
        <v>14954</v>
      </c>
      <c r="F25" s="392">
        <v>1168</v>
      </c>
      <c r="G25" s="417">
        <v>1902</v>
      </c>
      <c r="H25" s="386">
        <v>1930</v>
      </c>
      <c r="I25" s="386">
        <v>1909</v>
      </c>
    </row>
    <row r="26" spans="1:9" s="384" customFormat="1" x14ac:dyDescent="0.2">
      <c r="A26" s="384" t="s">
        <v>9</v>
      </c>
      <c r="B26" s="392">
        <v>8738</v>
      </c>
      <c r="C26" s="417">
        <v>10439</v>
      </c>
      <c r="D26" s="386">
        <v>9784</v>
      </c>
      <c r="E26" s="386">
        <v>11485</v>
      </c>
      <c r="F26" s="392">
        <v>1076</v>
      </c>
      <c r="G26" s="417">
        <v>1142</v>
      </c>
      <c r="H26" s="386">
        <v>1361</v>
      </c>
      <c r="I26" s="386">
        <v>1478</v>
      </c>
    </row>
    <row r="27" spans="1:9" s="384" customFormat="1" x14ac:dyDescent="0.25">
      <c r="A27" s="400" t="s">
        <v>8</v>
      </c>
      <c r="B27" s="396">
        <v>35634</v>
      </c>
      <c r="C27" s="416">
        <v>39712</v>
      </c>
      <c r="D27" s="395">
        <v>39382</v>
      </c>
      <c r="E27" s="395">
        <v>41909</v>
      </c>
      <c r="F27" s="396">
        <v>7170</v>
      </c>
      <c r="G27" s="416">
        <v>8927</v>
      </c>
      <c r="H27" s="395">
        <v>11034</v>
      </c>
      <c r="I27" s="395">
        <v>10618</v>
      </c>
    </row>
    <row r="28" spans="1:9" s="384" customFormat="1" x14ac:dyDescent="0.2">
      <c r="A28" s="384" t="s">
        <v>7</v>
      </c>
      <c r="B28" s="392">
        <v>10106</v>
      </c>
      <c r="C28" s="417">
        <v>8426</v>
      </c>
      <c r="D28" s="386">
        <v>7384</v>
      </c>
      <c r="E28" s="386">
        <v>8944</v>
      </c>
      <c r="F28" s="392">
        <v>1812</v>
      </c>
      <c r="G28" s="417">
        <v>2006</v>
      </c>
      <c r="H28" s="386">
        <v>1987</v>
      </c>
      <c r="I28" s="386">
        <v>2532</v>
      </c>
    </row>
    <row r="29" spans="1:9" s="384" customFormat="1" x14ac:dyDescent="0.2">
      <c r="A29" s="384" t="s">
        <v>6</v>
      </c>
      <c r="B29" s="392">
        <v>5440</v>
      </c>
      <c r="C29" s="417">
        <v>7698</v>
      </c>
      <c r="D29" s="386">
        <v>7881</v>
      </c>
      <c r="E29" s="386">
        <v>9341</v>
      </c>
      <c r="F29" s="392">
        <v>2521</v>
      </c>
      <c r="G29" s="417">
        <v>2360</v>
      </c>
      <c r="H29" s="386">
        <v>1765</v>
      </c>
      <c r="I29" s="386">
        <v>2580</v>
      </c>
    </row>
    <row r="30" spans="1:9" s="384" customFormat="1" x14ac:dyDescent="0.2">
      <c r="A30" s="384" t="s">
        <v>5</v>
      </c>
      <c r="B30" s="392">
        <v>8641</v>
      </c>
      <c r="C30" s="417">
        <v>10868</v>
      </c>
      <c r="D30" s="386">
        <v>10001</v>
      </c>
      <c r="E30" s="386">
        <v>11257</v>
      </c>
      <c r="F30" s="392">
        <v>1671</v>
      </c>
      <c r="G30" s="417">
        <v>1646</v>
      </c>
      <c r="H30" s="386">
        <v>1922</v>
      </c>
      <c r="I30" s="386">
        <v>2666</v>
      </c>
    </row>
    <row r="31" spans="1:9" s="384" customFormat="1" x14ac:dyDescent="0.25">
      <c r="A31" s="400" t="s">
        <v>4</v>
      </c>
      <c r="B31" s="396">
        <v>24187</v>
      </c>
      <c r="C31" s="416">
        <v>26992</v>
      </c>
      <c r="D31" s="395">
        <v>25266</v>
      </c>
      <c r="E31" s="395">
        <v>29542</v>
      </c>
      <c r="F31" s="396">
        <v>6004</v>
      </c>
      <c r="G31" s="416">
        <v>6012</v>
      </c>
      <c r="H31" s="395">
        <v>5674</v>
      </c>
      <c r="I31" s="395">
        <v>7778</v>
      </c>
    </row>
    <row r="32" spans="1:9" s="384" customFormat="1" x14ac:dyDescent="0.25">
      <c r="A32" s="402" t="s">
        <v>3</v>
      </c>
      <c r="B32" s="396">
        <v>93243</v>
      </c>
      <c r="C32" s="416">
        <v>101389</v>
      </c>
      <c r="D32" s="395">
        <v>99402</v>
      </c>
      <c r="E32" s="395">
        <v>109130</v>
      </c>
      <c r="F32" s="396">
        <v>19216</v>
      </c>
      <c r="G32" s="416">
        <v>23171</v>
      </c>
      <c r="H32" s="395">
        <v>25359</v>
      </c>
      <c r="I32" s="395">
        <v>28838</v>
      </c>
    </row>
    <row r="33" spans="1:9" s="384" customFormat="1" x14ac:dyDescent="0.25">
      <c r="A33" s="400" t="s">
        <v>2</v>
      </c>
      <c r="B33" s="396">
        <v>312714</v>
      </c>
      <c r="C33" s="416">
        <v>301873</v>
      </c>
      <c r="D33" s="395">
        <v>311490</v>
      </c>
      <c r="E33" s="395">
        <v>340402</v>
      </c>
      <c r="F33" s="396">
        <v>100604</v>
      </c>
      <c r="G33" s="416">
        <v>118420</v>
      </c>
      <c r="H33" s="395">
        <v>123518</v>
      </c>
      <c r="I33" s="395">
        <v>135970</v>
      </c>
    </row>
    <row r="34" spans="1:9" s="384" customFormat="1" x14ac:dyDescent="0.25">
      <c r="A34" s="384" t="s">
        <v>1</v>
      </c>
      <c r="B34" s="415"/>
      <c r="D34" s="386"/>
      <c r="F34" s="415"/>
      <c r="H34" s="386"/>
    </row>
    <row r="35" spans="1:9" s="384" customFormat="1" x14ac:dyDescent="0.25">
      <c r="A35" s="391" t="s">
        <v>0</v>
      </c>
      <c r="B35" s="388">
        <v>272453</v>
      </c>
      <c r="C35" s="386">
        <f>+C33-C4</f>
        <v>258950</v>
      </c>
      <c r="D35" s="386">
        <v>267157</v>
      </c>
      <c r="E35" s="386">
        <v>292394</v>
      </c>
      <c r="F35" s="388">
        <v>71844</v>
      </c>
      <c r="G35" s="386">
        <f>+G33-G4</f>
        <v>81706</v>
      </c>
      <c r="H35" s="386">
        <v>85372</v>
      </c>
      <c r="I35" s="386">
        <v>94966</v>
      </c>
    </row>
  </sheetData>
  <mergeCells count="3">
    <mergeCell ref="A2:A3"/>
    <mergeCell ref="B2:E2"/>
    <mergeCell ref="F2:I2"/>
  </mergeCells>
  <pageMargins left="0.75" right="0.75" top="1" bottom="1" header="0.5" footer="0.5"/>
  <pageSetup paperSize="9" orientation="portrait" horizontalDpi="300" r:id="rId1"/>
  <headerFooter alignWithMargins="0"/>
  <legacyDrawing r:id="rId2"/>
</worksheet>
</file>

<file path=xl/worksheets/sheet3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467EC8-109D-4B39-9A2B-CD99451D5EB6}">
  <dimension ref="A1:I36"/>
  <sheetViews>
    <sheetView workbookViewId="0"/>
  </sheetViews>
  <sheetFormatPr defaultRowHeight="11.25" x14ac:dyDescent="0.2"/>
  <cols>
    <col min="1" max="1" width="21.85546875" style="1" customWidth="1"/>
    <col min="2" max="16384" width="9.140625" style="1"/>
  </cols>
  <sheetData>
    <row r="1" spans="1:9" s="6" customFormat="1" ht="12" thickBot="1" x14ac:dyDescent="0.25">
      <c r="A1" s="60" t="s">
        <v>170</v>
      </c>
      <c r="H1" s="6" t="s">
        <v>169</v>
      </c>
    </row>
    <row r="2" spans="1:9" ht="12" customHeight="1" x14ac:dyDescent="0.2">
      <c r="A2" s="442" t="s">
        <v>39</v>
      </c>
      <c r="B2" s="447" t="s">
        <v>168</v>
      </c>
      <c r="C2" s="450"/>
      <c r="D2" s="448"/>
      <c r="E2" s="484"/>
      <c r="F2" s="447" t="s">
        <v>167</v>
      </c>
      <c r="G2" s="450"/>
      <c r="H2" s="448"/>
      <c r="I2" s="448"/>
    </row>
    <row r="3" spans="1:9" ht="12" customHeight="1" x14ac:dyDescent="0.2">
      <c r="A3" s="449"/>
      <c r="B3" s="260">
        <v>1990</v>
      </c>
      <c r="C3" s="260">
        <v>2000</v>
      </c>
      <c r="D3" s="260">
        <v>2010</v>
      </c>
      <c r="E3" s="260">
        <v>2011</v>
      </c>
      <c r="F3" s="44">
        <v>1990</v>
      </c>
      <c r="G3" s="44">
        <v>2000</v>
      </c>
      <c r="H3" s="88">
        <v>2010</v>
      </c>
      <c r="I3" s="88">
        <v>2011</v>
      </c>
    </row>
    <row r="4" spans="1:9" x14ac:dyDescent="0.2">
      <c r="A4" s="1" t="s">
        <v>32</v>
      </c>
      <c r="B4" s="436">
        <v>471799</v>
      </c>
      <c r="C4" s="436">
        <v>559100</v>
      </c>
      <c r="D4" s="435">
        <v>573315</v>
      </c>
      <c r="E4" s="29">
        <v>566790</v>
      </c>
      <c r="F4" s="423">
        <v>233.95578470630619</v>
      </c>
      <c r="G4" s="422">
        <v>314.95869030258564</v>
      </c>
      <c r="H4" s="1">
        <v>331</v>
      </c>
      <c r="I4" s="1">
        <v>326</v>
      </c>
    </row>
    <row r="5" spans="1:9" s="62" customFormat="1" x14ac:dyDescent="0.2">
      <c r="A5" s="62" t="s">
        <v>31</v>
      </c>
      <c r="B5" s="432">
        <v>169187</v>
      </c>
      <c r="C5" s="432">
        <v>268279</v>
      </c>
      <c r="D5" s="435">
        <v>418010</v>
      </c>
      <c r="E5" s="4">
        <v>417922</v>
      </c>
      <c r="F5" s="423">
        <v>177.81989737019973</v>
      </c>
      <c r="G5" s="422">
        <v>252.43384245194693</v>
      </c>
      <c r="H5" s="62">
        <v>338</v>
      </c>
      <c r="I5" s="62">
        <v>336</v>
      </c>
    </row>
    <row r="6" spans="1:9" s="62" customFormat="1" x14ac:dyDescent="0.25">
      <c r="A6" s="65" t="s">
        <v>29</v>
      </c>
      <c r="B6" s="429">
        <v>640986</v>
      </c>
      <c r="C6" s="429">
        <v>827379</v>
      </c>
      <c r="D6" s="434">
        <v>991325</v>
      </c>
      <c r="E6" s="31">
        <v>984712</v>
      </c>
      <c r="F6" s="427">
        <v>215.96071861020803</v>
      </c>
      <c r="G6" s="266">
        <v>291.54385323340455</v>
      </c>
      <c r="H6" s="13">
        <v>334</v>
      </c>
      <c r="I6" s="13">
        <v>330</v>
      </c>
    </row>
    <row r="7" spans="1:9" s="62" customFormat="1" x14ac:dyDescent="0.2">
      <c r="A7" s="62" t="s">
        <v>28</v>
      </c>
      <c r="B7" s="432">
        <v>77389</v>
      </c>
      <c r="C7" s="432">
        <v>98050</v>
      </c>
      <c r="D7" s="435">
        <v>129818</v>
      </c>
      <c r="E7" s="4">
        <v>129236</v>
      </c>
      <c r="F7" s="423">
        <v>183.61720142837993</v>
      </c>
      <c r="G7" s="422">
        <v>229.55257095474119</v>
      </c>
      <c r="H7" s="62">
        <v>305</v>
      </c>
      <c r="I7" s="62">
        <v>304</v>
      </c>
    </row>
    <row r="8" spans="1:9" s="62" customFormat="1" x14ac:dyDescent="0.2">
      <c r="A8" s="62" t="s">
        <v>27</v>
      </c>
      <c r="B8" s="432">
        <v>61865</v>
      </c>
      <c r="C8" s="432">
        <v>71365</v>
      </c>
      <c r="D8" s="435">
        <v>94977</v>
      </c>
      <c r="E8" s="4">
        <v>94469</v>
      </c>
      <c r="F8" s="423">
        <v>196.49098796118605</v>
      </c>
      <c r="G8" s="422">
        <v>225.29358637289707</v>
      </c>
      <c r="H8" s="62">
        <v>305</v>
      </c>
      <c r="I8" s="62">
        <v>305</v>
      </c>
    </row>
    <row r="9" spans="1:9" s="62" customFormat="1" x14ac:dyDescent="0.2">
      <c r="A9" s="62" t="s">
        <v>26</v>
      </c>
      <c r="B9" s="432">
        <v>74714</v>
      </c>
      <c r="C9" s="432">
        <v>86629</v>
      </c>
      <c r="D9" s="435">
        <v>110974</v>
      </c>
      <c r="E9" s="4">
        <v>111599</v>
      </c>
      <c r="F9" s="423">
        <v>195.50843065788499</v>
      </c>
      <c r="G9" s="422">
        <v>230.35174897889058</v>
      </c>
      <c r="H9" s="62">
        <v>311</v>
      </c>
      <c r="I9" s="62">
        <v>315</v>
      </c>
    </row>
    <row r="10" spans="1:9" s="62" customFormat="1" x14ac:dyDescent="0.25">
      <c r="A10" s="66" t="s">
        <v>25</v>
      </c>
      <c r="B10" s="429">
        <v>213968</v>
      </c>
      <c r="C10" s="429">
        <v>256044</v>
      </c>
      <c r="D10" s="434">
        <v>335769</v>
      </c>
      <c r="E10" s="31">
        <v>335304</v>
      </c>
      <c r="F10" s="427">
        <v>191.30409126456084</v>
      </c>
      <c r="G10" s="266">
        <v>228.6163461900218</v>
      </c>
      <c r="H10" s="13">
        <v>307</v>
      </c>
      <c r="I10" s="13">
        <v>308</v>
      </c>
    </row>
    <row r="11" spans="1:9" s="62" customFormat="1" x14ac:dyDescent="0.2">
      <c r="A11" s="62" t="s">
        <v>24</v>
      </c>
      <c r="B11" s="432">
        <v>84157</v>
      </c>
      <c r="C11" s="432">
        <v>109112</v>
      </c>
      <c r="D11" s="435">
        <v>144270</v>
      </c>
      <c r="E11" s="4">
        <v>146510</v>
      </c>
      <c r="F11" s="423">
        <v>198.16253863275475</v>
      </c>
      <c r="G11" s="422">
        <v>251.44184499176481</v>
      </c>
      <c r="H11" s="62">
        <v>321</v>
      </c>
      <c r="I11" s="62">
        <v>324</v>
      </c>
    </row>
    <row r="12" spans="1:9" s="62" customFormat="1" x14ac:dyDescent="0.2">
      <c r="A12" s="62" t="s">
        <v>23</v>
      </c>
      <c r="B12" s="432">
        <v>52819</v>
      </c>
      <c r="C12" s="432">
        <v>64439</v>
      </c>
      <c r="D12" s="435">
        <v>83245</v>
      </c>
      <c r="E12" s="4">
        <v>84493</v>
      </c>
      <c r="F12" s="423">
        <v>191.45756594968401</v>
      </c>
      <c r="G12" s="422">
        <v>239.11139746932798</v>
      </c>
      <c r="H12" s="62">
        <v>323</v>
      </c>
      <c r="I12" s="62">
        <v>329</v>
      </c>
    </row>
    <row r="13" spans="1:9" s="62" customFormat="1" x14ac:dyDescent="0.2">
      <c r="A13" s="62" t="s">
        <v>22</v>
      </c>
      <c r="B13" s="432">
        <v>61238</v>
      </c>
      <c r="C13" s="432">
        <v>73537</v>
      </c>
      <c r="D13" s="435">
        <v>90060</v>
      </c>
      <c r="E13" s="4">
        <v>90137</v>
      </c>
      <c r="F13" s="423">
        <v>200.04080295705626</v>
      </c>
      <c r="G13" s="422">
        <v>244.42675411845238</v>
      </c>
      <c r="H13" s="62">
        <v>314</v>
      </c>
      <c r="I13" s="62">
        <v>316</v>
      </c>
    </row>
    <row r="14" spans="1:9" s="62" customFormat="1" x14ac:dyDescent="0.25">
      <c r="A14" s="66" t="s">
        <v>21</v>
      </c>
      <c r="B14" s="429">
        <v>198214</v>
      </c>
      <c r="C14" s="429">
        <v>247088</v>
      </c>
      <c r="D14" s="434">
        <v>317575</v>
      </c>
      <c r="E14" s="31">
        <v>321140</v>
      </c>
      <c r="F14" s="427">
        <v>196.89624503064445</v>
      </c>
      <c r="G14" s="266">
        <v>246.03157397112807</v>
      </c>
      <c r="H14" s="13">
        <v>319</v>
      </c>
      <c r="I14" s="13">
        <v>323</v>
      </c>
    </row>
    <row r="15" spans="1:9" s="62" customFormat="1" x14ac:dyDescent="0.2">
      <c r="A15" s="62" t="s">
        <v>20</v>
      </c>
      <c r="B15" s="432">
        <v>85341</v>
      </c>
      <c r="C15" s="432">
        <v>91660</v>
      </c>
      <c r="D15" s="435">
        <v>113510</v>
      </c>
      <c r="E15" s="4">
        <v>112392</v>
      </c>
      <c r="F15" s="423">
        <v>203.79362929310767</v>
      </c>
      <c r="G15" s="422">
        <v>224.23908753777917</v>
      </c>
      <c r="H15" s="62">
        <v>290</v>
      </c>
      <c r="I15" s="62">
        <v>289</v>
      </c>
    </row>
    <row r="16" spans="1:9" s="62" customFormat="1" x14ac:dyDescent="0.2">
      <c r="A16" s="62" t="s">
        <v>19</v>
      </c>
      <c r="B16" s="432">
        <v>67616</v>
      </c>
      <c r="C16" s="432">
        <v>75372</v>
      </c>
      <c r="D16" s="435">
        <v>95213</v>
      </c>
      <c r="E16" s="4">
        <v>94446</v>
      </c>
      <c r="F16" s="423">
        <v>196.31761932262688</v>
      </c>
      <c r="G16" s="422">
        <v>222.86547663256724</v>
      </c>
      <c r="H16" s="62">
        <v>299</v>
      </c>
      <c r="I16" s="62">
        <v>299</v>
      </c>
    </row>
    <row r="17" spans="1:9" s="62" customFormat="1" x14ac:dyDescent="0.2">
      <c r="A17" s="62" t="s">
        <v>18</v>
      </c>
      <c r="B17" s="432">
        <v>51051</v>
      </c>
      <c r="C17" s="432">
        <v>56191</v>
      </c>
      <c r="D17" s="435">
        <v>70793</v>
      </c>
      <c r="E17" s="4">
        <v>70325</v>
      </c>
      <c r="F17" s="423">
        <v>201.23743096988952</v>
      </c>
      <c r="G17" s="422">
        <v>223.18688034461934</v>
      </c>
      <c r="H17" s="62">
        <v>306</v>
      </c>
      <c r="I17" s="62">
        <v>307</v>
      </c>
    </row>
    <row r="18" spans="1:9" s="62" customFormat="1" x14ac:dyDescent="0.25">
      <c r="A18" s="66" t="s">
        <v>17</v>
      </c>
      <c r="B18" s="429">
        <v>204008</v>
      </c>
      <c r="C18" s="429">
        <v>223223</v>
      </c>
      <c r="D18" s="434">
        <v>279516</v>
      </c>
      <c r="E18" s="31">
        <v>277163</v>
      </c>
      <c r="F18" s="427">
        <v>200.62373296419059</v>
      </c>
      <c r="G18" s="266">
        <v>223.50869490952505</v>
      </c>
      <c r="H18" s="13">
        <v>297</v>
      </c>
      <c r="I18" s="62">
        <v>297</v>
      </c>
    </row>
    <row r="19" spans="1:9" s="62" customFormat="1" x14ac:dyDescent="0.25">
      <c r="A19" s="65" t="s">
        <v>16</v>
      </c>
      <c r="B19" s="429">
        <v>616190</v>
      </c>
      <c r="C19" s="429">
        <v>726355</v>
      </c>
      <c r="D19" s="434">
        <v>932860</v>
      </c>
      <c r="E19" s="31">
        <v>933607</v>
      </c>
      <c r="F19" s="427">
        <v>196.11194568170518</v>
      </c>
      <c r="G19" s="266">
        <v>232.58334307657594</v>
      </c>
      <c r="H19" s="13">
        <v>308</v>
      </c>
      <c r="I19" s="13">
        <v>309</v>
      </c>
    </row>
    <row r="20" spans="1:9" s="62" customFormat="1" x14ac:dyDescent="0.2">
      <c r="A20" s="62" t="s">
        <v>15</v>
      </c>
      <c r="B20" s="432">
        <v>109672</v>
      </c>
      <c r="C20" s="432">
        <v>121125</v>
      </c>
      <c r="D20" s="435">
        <v>164643</v>
      </c>
      <c r="E20" s="4">
        <v>162680</v>
      </c>
      <c r="F20" s="423">
        <v>144.17157678669253</v>
      </c>
      <c r="G20" s="422">
        <v>160.57226212768745</v>
      </c>
      <c r="H20" s="62">
        <v>240</v>
      </c>
      <c r="I20" s="62">
        <v>240</v>
      </c>
    </row>
    <row r="21" spans="1:9" s="62" customFormat="1" x14ac:dyDescent="0.2">
      <c r="A21" s="62" t="s">
        <v>14</v>
      </c>
      <c r="B21" s="432">
        <v>59706</v>
      </c>
      <c r="C21" s="432">
        <v>68059</v>
      </c>
      <c r="D21" s="435">
        <v>87885</v>
      </c>
      <c r="E21" s="4">
        <v>87086</v>
      </c>
      <c r="F21" s="423">
        <v>178.67437588935434</v>
      </c>
      <c r="G21" s="422">
        <v>207.58204374797765</v>
      </c>
      <c r="H21" s="62">
        <v>285</v>
      </c>
      <c r="I21" s="62">
        <v>285</v>
      </c>
    </row>
    <row r="22" spans="1:9" s="62" customFormat="1" x14ac:dyDescent="0.2">
      <c r="A22" s="62" t="s">
        <v>13</v>
      </c>
      <c r="B22" s="432">
        <v>40060</v>
      </c>
      <c r="C22" s="432">
        <v>42318</v>
      </c>
      <c r="D22" s="435">
        <v>54354</v>
      </c>
      <c r="E22" s="4">
        <v>53076</v>
      </c>
      <c r="F22" s="423">
        <v>176.70321350749424</v>
      </c>
      <c r="G22" s="422">
        <v>190.81528898187617</v>
      </c>
      <c r="H22" s="62">
        <v>269</v>
      </c>
      <c r="I22" s="62">
        <v>267</v>
      </c>
    </row>
    <row r="23" spans="1:9" s="62" customFormat="1" x14ac:dyDescent="0.25">
      <c r="A23" s="66" t="s">
        <v>12</v>
      </c>
      <c r="B23" s="429">
        <v>209438</v>
      </c>
      <c r="C23" s="429">
        <v>231502</v>
      </c>
      <c r="D23" s="434">
        <v>306882</v>
      </c>
      <c r="E23" s="31">
        <v>302842</v>
      </c>
      <c r="F23" s="427">
        <v>158.47624063285167</v>
      </c>
      <c r="G23" s="266">
        <v>177.53581648706819</v>
      </c>
      <c r="H23" s="13">
        <v>257</v>
      </c>
      <c r="I23" s="13">
        <v>256</v>
      </c>
    </row>
    <row r="24" spans="1:9" s="62" customFormat="1" x14ac:dyDescent="0.2">
      <c r="A24" s="62" t="s">
        <v>11</v>
      </c>
      <c r="B24" s="432">
        <v>79931</v>
      </c>
      <c r="C24" s="432">
        <v>99691</v>
      </c>
      <c r="D24" s="435">
        <v>139778</v>
      </c>
      <c r="E24" s="4">
        <v>138403</v>
      </c>
      <c r="F24" s="423">
        <v>145.44667432795669</v>
      </c>
      <c r="G24" s="422">
        <v>180.17005731147449</v>
      </c>
      <c r="H24" s="62">
        <v>259</v>
      </c>
      <c r="I24" s="62">
        <v>257</v>
      </c>
    </row>
    <row r="25" spans="1:9" s="62" customFormat="1" x14ac:dyDescent="0.2">
      <c r="A25" s="62" t="s">
        <v>10</v>
      </c>
      <c r="B25" s="432">
        <v>60350</v>
      </c>
      <c r="C25" s="432">
        <v>70457</v>
      </c>
      <c r="D25" s="435">
        <v>96095</v>
      </c>
      <c r="E25" s="4">
        <v>94989</v>
      </c>
      <c r="F25" s="423">
        <v>141.66786083664169</v>
      </c>
      <c r="G25" s="422">
        <v>167.38150477209641</v>
      </c>
      <c r="H25" s="62">
        <v>248</v>
      </c>
      <c r="I25" s="62">
        <v>248</v>
      </c>
    </row>
    <row r="26" spans="1:9" s="62" customFormat="1" x14ac:dyDescent="0.2">
      <c r="A26" s="62" t="s">
        <v>9</v>
      </c>
      <c r="B26" s="432">
        <v>76173</v>
      </c>
      <c r="C26" s="432">
        <v>107174</v>
      </c>
      <c r="D26" s="435">
        <v>140096</v>
      </c>
      <c r="E26" s="4">
        <v>138390</v>
      </c>
      <c r="F26" s="423">
        <v>133.27104814942146</v>
      </c>
      <c r="G26" s="422">
        <v>181.70551309927987</v>
      </c>
      <c r="H26" s="62">
        <v>252</v>
      </c>
      <c r="I26" s="62">
        <v>251</v>
      </c>
    </row>
    <row r="27" spans="1:9" s="62" customFormat="1" x14ac:dyDescent="0.25">
      <c r="A27" s="66" t="s">
        <v>8</v>
      </c>
      <c r="B27" s="429">
        <v>216454</v>
      </c>
      <c r="C27" s="429">
        <v>277322</v>
      </c>
      <c r="D27" s="434">
        <v>375969</v>
      </c>
      <c r="E27" s="31">
        <v>371782</v>
      </c>
      <c r="F27" s="427">
        <v>139.90803652942816</v>
      </c>
      <c r="G27" s="266">
        <v>177.30732842279295</v>
      </c>
      <c r="H27" s="13">
        <v>254</v>
      </c>
      <c r="I27" s="13">
        <v>252</v>
      </c>
    </row>
    <row r="28" spans="1:9" s="62" customFormat="1" x14ac:dyDescent="0.2">
      <c r="A28" s="62" t="s">
        <v>7</v>
      </c>
      <c r="B28" s="432">
        <v>114971</v>
      </c>
      <c r="C28" s="432">
        <v>132855</v>
      </c>
      <c r="D28" s="435">
        <v>166008</v>
      </c>
      <c r="E28" s="4">
        <v>165669</v>
      </c>
      <c r="F28" s="423">
        <v>211.05573510480184</v>
      </c>
      <c r="G28" s="422">
        <v>242.48120441100573</v>
      </c>
      <c r="H28" s="62">
        <v>316</v>
      </c>
      <c r="I28" s="62">
        <v>317</v>
      </c>
    </row>
    <row r="29" spans="1:9" s="62" customFormat="1" x14ac:dyDescent="0.2">
      <c r="A29" s="62" t="s">
        <v>6</v>
      </c>
      <c r="B29" s="432">
        <v>66606</v>
      </c>
      <c r="C29" s="432">
        <v>75166</v>
      </c>
      <c r="D29" s="435">
        <v>95802</v>
      </c>
      <c r="E29" s="4">
        <v>94493</v>
      </c>
      <c r="F29" s="423">
        <v>161.99450647974928</v>
      </c>
      <c r="G29" s="422">
        <v>186.57797796946227</v>
      </c>
      <c r="H29" s="62">
        <v>265</v>
      </c>
      <c r="I29" s="62">
        <v>264</v>
      </c>
    </row>
    <row r="30" spans="1:9" s="62" customFormat="1" x14ac:dyDescent="0.2">
      <c r="A30" s="62" t="s">
        <v>5</v>
      </c>
      <c r="B30" s="432">
        <v>79908</v>
      </c>
      <c r="C30" s="432">
        <v>93579</v>
      </c>
      <c r="D30" s="435">
        <v>114866</v>
      </c>
      <c r="E30" s="4">
        <v>114376</v>
      </c>
      <c r="F30" s="423">
        <v>181.90094044483976</v>
      </c>
      <c r="G30" s="422">
        <v>216.99656661208914</v>
      </c>
      <c r="H30" s="62">
        <v>272</v>
      </c>
      <c r="I30" s="62">
        <v>273</v>
      </c>
    </row>
    <row r="31" spans="1:9" s="62" customFormat="1" x14ac:dyDescent="0.25">
      <c r="A31" s="66" t="s">
        <v>4</v>
      </c>
      <c r="B31" s="429">
        <v>261485</v>
      </c>
      <c r="C31" s="429">
        <v>301600</v>
      </c>
      <c r="D31" s="434">
        <v>376676</v>
      </c>
      <c r="E31" s="31">
        <v>374538</v>
      </c>
      <c r="F31" s="427">
        <v>187.41777603688649</v>
      </c>
      <c r="G31" s="266">
        <v>218.23270581782634</v>
      </c>
      <c r="H31" s="13">
        <v>288</v>
      </c>
      <c r="I31" s="13">
        <v>288</v>
      </c>
    </row>
    <row r="32" spans="1:9" s="62" customFormat="1" x14ac:dyDescent="0.25">
      <c r="A32" s="65" t="s">
        <v>3</v>
      </c>
      <c r="B32" s="429">
        <v>687377</v>
      </c>
      <c r="C32" s="429">
        <v>810424</v>
      </c>
      <c r="D32" s="434">
        <v>1059527</v>
      </c>
      <c r="E32" s="31">
        <v>1049162</v>
      </c>
      <c r="F32" s="427">
        <v>161.20896140656595</v>
      </c>
      <c r="G32" s="266">
        <v>190.68532020844111</v>
      </c>
      <c r="H32" s="13">
        <v>266</v>
      </c>
      <c r="I32" s="13">
        <v>265</v>
      </c>
    </row>
    <row r="33" spans="1:9" s="62" customFormat="1" x14ac:dyDescent="0.25">
      <c r="A33" s="433" t="s">
        <v>112</v>
      </c>
      <c r="B33" s="432" t="s">
        <v>30</v>
      </c>
      <c r="C33" s="432">
        <v>548</v>
      </c>
      <c r="D33" s="430">
        <v>351</v>
      </c>
      <c r="E33" s="62">
        <v>327</v>
      </c>
      <c r="F33" s="431" t="s">
        <v>30</v>
      </c>
      <c r="G33" s="431" t="s">
        <v>30</v>
      </c>
      <c r="H33" s="430" t="s">
        <v>30</v>
      </c>
      <c r="I33" s="430" t="s">
        <v>30</v>
      </c>
    </row>
    <row r="34" spans="1:9" s="62" customFormat="1" x14ac:dyDescent="0.2">
      <c r="A34" s="66" t="s">
        <v>2</v>
      </c>
      <c r="B34" s="429">
        <v>1944553</v>
      </c>
      <c r="C34" s="429">
        <v>2364706</v>
      </c>
      <c r="D34" s="428">
        <v>2984063</v>
      </c>
      <c r="E34" s="31">
        <v>2967808</v>
      </c>
      <c r="F34" s="427">
        <v>187.44508308677001</v>
      </c>
      <c r="G34" s="266">
        <v>231.58483731618901</v>
      </c>
      <c r="H34" s="426">
        <v>299</v>
      </c>
      <c r="I34" s="13">
        <v>298</v>
      </c>
    </row>
    <row r="35" spans="1:9" s="62" customFormat="1" x14ac:dyDescent="0.2">
      <c r="A35" s="62" t="s">
        <v>1</v>
      </c>
      <c r="D35" s="4"/>
      <c r="H35" s="425"/>
    </row>
    <row r="36" spans="1:9" s="62" customFormat="1" x14ac:dyDescent="0.2">
      <c r="A36" s="81" t="s">
        <v>0</v>
      </c>
      <c r="B36" s="424">
        <v>1472754</v>
      </c>
      <c r="C36" s="424">
        <v>1805058</v>
      </c>
      <c r="D36" s="4">
        <v>2410748</v>
      </c>
      <c r="E36" s="4">
        <v>2401018</v>
      </c>
      <c r="F36" s="423">
        <v>176.22214926781814</v>
      </c>
      <c r="G36" s="422">
        <v>213.9754729052201</v>
      </c>
      <c r="H36" s="62">
        <v>292</v>
      </c>
      <c r="I36" s="62">
        <v>292</v>
      </c>
    </row>
  </sheetData>
  <mergeCells count="3">
    <mergeCell ref="A2:A3"/>
    <mergeCell ref="B2:E2"/>
    <mergeCell ref="F2:I2"/>
  </mergeCells>
  <pageMargins left="0.74803149606299213" right="0.74803149606299213" top="0.6692913385826772" bottom="1.4173228346456694" header="0.51181102362204722" footer="0.51181102362204722"/>
  <pageSetup paperSize="9" orientation="portrait" r:id="rId1"/>
  <headerFooter alignWithMargins="0"/>
  <legacyDrawing r:id="rId2"/>
</worksheet>
</file>

<file path=xl/worksheets/sheet3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0407AA-B052-4191-B478-8F3F96A33D0D}">
  <dimension ref="A1:I36"/>
  <sheetViews>
    <sheetView workbookViewId="0"/>
  </sheetViews>
  <sheetFormatPr defaultRowHeight="11.25" x14ac:dyDescent="0.2"/>
  <cols>
    <col min="1" max="1" width="21.85546875" style="1" customWidth="1"/>
    <col min="2" max="9" width="9" style="1" customWidth="1"/>
    <col min="10" max="16384" width="9.140625" style="1"/>
  </cols>
  <sheetData>
    <row r="1" spans="1:9" s="6" customFormat="1" ht="12" thickBot="1" x14ac:dyDescent="0.25">
      <c r="A1" s="60" t="s">
        <v>172</v>
      </c>
    </row>
    <row r="2" spans="1:9" ht="12.75" customHeight="1" x14ac:dyDescent="0.2">
      <c r="A2" s="442" t="s">
        <v>39</v>
      </c>
      <c r="B2" s="447" t="s">
        <v>171</v>
      </c>
      <c r="C2" s="450"/>
      <c r="D2" s="448"/>
      <c r="E2" s="484"/>
      <c r="F2" s="447" t="s">
        <v>167</v>
      </c>
      <c r="G2" s="450"/>
      <c r="H2" s="448"/>
      <c r="I2" s="448"/>
    </row>
    <row r="3" spans="1:9" ht="12.75" customHeight="1" x14ac:dyDescent="0.2">
      <c r="A3" s="449"/>
      <c r="B3" s="260">
        <v>1990</v>
      </c>
      <c r="C3" s="260">
        <v>2000</v>
      </c>
      <c r="D3" s="440">
        <v>2010</v>
      </c>
      <c r="E3" s="440">
        <v>2011</v>
      </c>
      <c r="F3" s="440">
        <v>1990</v>
      </c>
      <c r="G3" s="440">
        <v>2000</v>
      </c>
      <c r="H3" s="88">
        <v>2010</v>
      </c>
      <c r="I3" s="88">
        <v>2011</v>
      </c>
    </row>
    <row r="4" spans="1:9" x14ac:dyDescent="0.2">
      <c r="A4" s="1" t="s">
        <v>32</v>
      </c>
      <c r="B4" s="436">
        <v>50854</v>
      </c>
      <c r="C4" s="436">
        <v>72865</v>
      </c>
      <c r="D4" s="29">
        <v>79493</v>
      </c>
      <c r="E4" s="29">
        <v>78416</v>
      </c>
      <c r="F4" s="437">
        <v>25.217491930789372</v>
      </c>
      <c r="G4" s="422">
        <v>41.047156088173672</v>
      </c>
      <c r="H4" s="435">
        <v>46</v>
      </c>
      <c r="I4" s="1">
        <v>45</v>
      </c>
    </row>
    <row r="5" spans="1:9" s="62" customFormat="1" x14ac:dyDescent="0.2">
      <c r="A5" s="62" t="s">
        <v>31</v>
      </c>
      <c r="B5" s="432">
        <v>17504</v>
      </c>
      <c r="C5" s="432">
        <v>44431</v>
      </c>
      <c r="D5" s="4">
        <v>69022</v>
      </c>
      <c r="E5" s="4">
        <v>68065</v>
      </c>
      <c r="F5" s="437">
        <v>18.397155121658145</v>
      </c>
      <c r="G5" s="422">
        <v>41.806805802848736</v>
      </c>
      <c r="H5" s="435">
        <v>56</v>
      </c>
      <c r="I5" s="62">
        <v>55</v>
      </c>
    </row>
    <row r="6" spans="1:9" s="62" customFormat="1" x14ac:dyDescent="0.25">
      <c r="A6" s="65" t="s">
        <v>29</v>
      </c>
      <c r="B6" s="429">
        <v>68358</v>
      </c>
      <c r="C6" s="429">
        <v>117296</v>
      </c>
      <c r="D6" s="31">
        <v>148515</v>
      </c>
      <c r="E6" s="31">
        <v>146481</v>
      </c>
      <c r="F6" s="438">
        <v>23.03114701843192</v>
      </c>
      <c r="G6" s="266">
        <v>41.331636177453646</v>
      </c>
      <c r="H6" s="439">
        <v>50</v>
      </c>
      <c r="I6" s="13">
        <v>49</v>
      </c>
    </row>
    <row r="7" spans="1:9" s="62" customFormat="1" x14ac:dyDescent="0.2">
      <c r="A7" s="62" t="s">
        <v>28</v>
      </c>
      <c r="B7" s="432">
        <v>10061</v>
      </c>
      <c r="C7" s="432">
        <v>14663</v>
      </c>
      <c r="D7" s="4">
        <v>19020</v>
      </c>
      <c r="E7" s="4">
        <v>19056</v>
      </c>
      <c r="F7" s="437">
        <v>23.871256426248308</v>
      </c>
      <c r="G7" s="422">
        <v>34.328703191324529</v>
      </c>
      <c r="H7" s="435">
        <v>45</v>
      </c>
      <c r="I7" s="62">
        <v>45</v>
      </c>
    </row>
    <row r="8" spans="1:9" s="62" customFormat="1" x14ac:dyDescent="0.2">
      <c r="A8" s="62" t="s">
        <v>27</v>
      </c>
      <c r="B8" s="432">
        <v>8747</v>
      </c>
      <c r="C8" s="432">
        <v>11908</v>
      </c>
      <c r="D8" s="4">
        <v>14936</v>
      </c>
      <c r="E8" s="4">
        <v>14951</v>
      </c>
      <c r="F8" s="437">
        <v>27.781567472666197</v>
      </c>
      <c r="G8" s="422">
        <v>37.592601786988837</v>
      </c>
      <c r="H8" s="435">
        <v>48</v>
      </c>
      <c r="I8" s="62">
        <v>48</v>
      </c>
    </row>
    <row r="9" spans="1:9" s="62" customFormat="1" x14ac:dyDescent="0.2">
      <c r="A9" s="62" t="s">
        <v>26</v>
      </c>
      <c r="B9" s="432">
        <v>9406</v>
      </c>
      <c r="C9" s="432">
        <v>13234</v>
      </c>
      <c r="D9" s="4">
        <v>16665</v>
      </c>
      <c r="E9" s="4">
        <v>16843</v>
      </c>
      <c r="F9" s="437">
        <v>24.613222405011996</v>
      </c>
      <c r="G9" s="422">
        <v>35.190006187150239</v>
      </c>
      <c r="H9" s="435">
        <v>47</v>
      </c>
      <c r="I9" s="62">
        <v>48</v>
      </c>
    </row>
    <row r="10" spans="1:9" s="62" customFormat="1" x14ac:dyDescent="0.25">
      <c r="A10" s="66" t="s">
        <v>25</v>
      </c>
      <c r="B10" s="429">
        <v>28214</v>
      </c>
      <c r="C10" s="429">
        <v>39805</v>
      </c>
      <c r="D10" s="31">
        <v>50621</v>
      </c>
      <c r="E10" s="31">
        <v>50850</v>
      </c>
      <c r="F10" s="438">
        <v>25.22551797903574</v>
      </c>
      <c r="G10" s="266">
        <v>35.541054116065276</v>
      </c>
      <c r="H10" s="439">
        <v>46</v>
      </c>
      <c r="I10" s="13">
        <v>47</v>
      </c>
    </row>
    <row r="11" spans="1:9" s="62" customFormat="1" x14ac:dyDescent="0.2">
      <c r="A11" s="62" t="s">
        <v>24</v>
      </c>
      <c r="B11" s="432">
        <v>10469</v>
      </c>
      <c r="C11" s="432">
        <v>17454</v>
      </c>
      <c r="D11" s="4">
        <v>23305</v>
      </c>
      <c r="E11" s="4">
        <v>23707</v>
      </c>
      <c r="F11" s="437">
        <v>24.651111814184315</v>
      </c>
      <c r="G11" s="422">
        <v>40.221661801509114</v>
      </c>
      <c r="H11" s="435">
        <v>52</v>
      </c>
      <c r="I11" s="62">
        <v>52</v>
      </c>
    </row>
    <row r="12" spans="1:9" s="62" customFormat="1" x14ac:dyDescent="0.2">
      <c r="A12" s="62" t="s">
        <v>23</v>
      </c>
      <c r="B12" s="432">
        <v>6519</v>
      </c>
      <c r="C12" s="432">
        <v>8856</v>
      </c>
      <c r="D12" s="4">
        <v>11818</v>
      </c>
      <c r="E12" s="4">
        <v>12434</v>
      </c>
      <c r="F12" s="437">
        <v>23.629979220091066</v>
      </c>
      <c r="G12" s="422">
        <v>32.861629385750376</v>
      </c>
      <c r="H12" s="435">
        <v>46</v>
      </c>
      <c r="I12" s="62">
        <v>48</v>
      </c>
    </row>
    <row r="13" spans="1:9" s="62" customFormat="1" x14ac:dyDescent="0.2">
      <c r="A13" s="62" t="s">
        <v>22</v>
      </c>
      <c r="B13" s="432">
        <v>8238</v>
      </c>
      <c r="C13" s="432">
        <v>11694</v>
      </c>
      <c r="D13" s="4">
        <v>14937</v>
      </c>
      <c r="E13" s="4">
        <v>15526</v>
      </c>
      <c r="F13" s="437">
        <v>26.910351983412738</v>
      </c>
      <c r="G13" s="422">
        <v>38.869228587801821</v>
      </c>
      <c r="H13" s="435">
        <v>52</v>
      </c>
      <c r="I13" s="62">
        <v>54</v>
      </c>
    </row>
    <row r="14" spans="1:9" s="62" customFormat="1" x14ac:dyDescent="0.25">
      <c r="A14" s="66" t="s">
        <v>21</v>
      </c>
      <c r="B14" s="429">
        <v>25226</v>
      </c>
      <c r="C14" s="429">
        <v>38004</v>
      </c>
      <c r="D14" s="31">
        <v>50060</v>
      </c>
      <c r="E14" s="31">
        <v>51667</v>
      </c>
      <c r="F14" s="438">
        <v>25.058293950694889</v>
      </c>
      <c r="G14" s="266">
        <v>37.841513700376993</v>
      </c>
      <c r="H14" s="439">
        <v>50</v>
      </c>
      <c r="I14" s="13">
        <v>52</v>
      </c>
    </row>
    <row r="15" spans="1:9" s="62" customFormat="1" x14ac:dyDescent="0.2">
      <c r="A15" s="62" t="s">
        <v>20</v>
      </c>
      <c r="B15" s="432">
        <v>12262</v>
      </c>
      <c r="C15" s="432">
        <v>13668</v>
      </c>
      <c r="D15" s="4">
        <v>17221</v>
      </c>
      <c r="E15" s="4">
        <v>16917</v>
      </c>
      <c r="F15" s="437">
        <v>29.281558481762413</v>
      </c>
      <c r="G15" s="422">
        <v>33.437702907117234</v>
      </c>
      <c r="H15" s="435">
        <v>44</v>
      </c>
      <c r="I15" s="62">
        <v>43</v>
      </c>
    </row>
    <row r="16" spans="1:9" s="62" customFormat="1" x14ac:dyDescent="0.2">
      <c r="A16" s="62" t="s">
        <v>19</v>
      </c>
      <c r="B16" s="432">
        <v>10801</v>
      </c>
      <c r="C16" s="432">
        <v>12179</v>
      </c>
      <c r="D16" s="4">
        <v>15020</v>
      </c>
      <c r="E16" s="4">
        <v>14990</v>
      </c>
      <c r="F16" s="437">
        <v>31.359835043535455</v>
      </c>
      <c r="G16" s="422">
        <v>36.011763518389273</v>
      </c>
      <c r="H16" s="435">
        <v>47</v>
      </c>
      <c r="I16" s="62">
        <v>47</v>
      </c>
    </row>
    <row r="17" spans="1:9" s="62" customFormat="1" x14ac:dyDescent="0.2">
      <c r="A17" s="62" t="s">
        <v>18</v>
      </c>
      <c r="B17" s="432">
        <v>7328</v>
      </c>
      <c r="C17" s="432">
        <v>9191</v>
      </c>
      <c r="D17" s="4">
        <v>11917</v>
      </c>
      <c r="E17" s="4">
        <v>12134</v>
      </c>
      <c r="F17" s="437">
        <v>28.886170577409853</v>
      </c>
      <c r="G17" s="422">
        <v>36.506035081194433</v>
      </c>
      <c r="H17" s="435">
        <v>52</v>
      </c>
      <c r="I17" s="62">
        <v>53</v>
      </c>
    </row>
    <row r="18" spans="1:9" s="62" customFormat="1" x14ac:dyDescent="0.25">
      <c r="A18" s="66" t="s">
        <v>17</v>
      </c>
      <c r="B18" s="429">
        <v>30391</v>
      </c>
      <c r="C18" s="429">
        <v>35038</v>
      </c>
      <c r="D18" s="31">
        <v>44158</v>
      </c>
      <c r="E18" s="31">
        <v>44041</v>
      </c>
      <c r="F18" s="438">
        <v>29.886846930094489</v>
      </c>
      <c r="G18" s="266">
        <v>35.082843847811105</v>
      </c>
      <c r="H18" s="439">
        <v>47</v>
      </c>
      <c r="I18" s="13">
        <v>47</v>
      </c>
    </row>
    <row r="19" spans="1:9" s="62" customFormat="1" x14ac:dyDescent="0.25">
      <c r="A19" s="65" t="s">
        <v>16</v>
      </c>
      <c r="B19" s="429">
        <v>83831</v>
      </c>
      <c r="C19" s="429">
        <v>112847</v>
      </c>
      <c r="D19" s="31">
        <v>144839</v>
      </c>
      <c r="E19" s="31">
        <v>146558</v>
      </c>
      <c r="F19" s="438">
        <v>26.680505231248521</v>
      </c>
      <c r="G19" s="266">
        <v>36.134304184816465</v>
      </c>
      <c r="H19" s="439">
        <v>48</v>
      </c>
      <c r="I19" s="13">
        <v>49</v>
      </c>
    </row>
    <row r="20" spans="1:9" s="62" customFormat="1" x14ac:dyDescent="0.2">
      <c r="A20" s="62" t="s">
        <v>15</v>
      </c>
      <c r="B20" s="432">
        <v>17063</v>
      </c>
      <c r="C20" s="432">
        <v>18758</v>
      </c>
      <c r="D20" s="4">
        <v>24417</v>
      </c>
      <c r="E20" s="4">
        <v>24598</v>
      </c>
      <c r="F20" s="437">
        <v>22.430516583187455</v>
      </c>
      <c r="G20" s="422">
        <v>24.866992718193288</v>
      </c>
      <c r="H20" s="435">
        <v>36</v>
      </c>
      <c r="I20" s="62">
        <v>36</v>
      </c>
    </row>
    <row r="21" spans="1:9" s="62" customFormat="1" x14ac:dyDescent="0.2">
      <c r="A21" s="62" t="s">
        <v>14</v>
      </c>
      <c r="B21" s="432">
        <v>8600</v>
      </c>
      <c r="C21" s="432">
        <v>10580</v>
      </c>
      <c r="D21" s="4">
        <v>13398</v>
      </c>
      <c r="E21" s="4">
        <v>12994</v>
      </c>
      <c r="F21" s="437">
        <v>25.736100771253259</v>
      </c>
      <c r="G21" s="422">
        <v>32.269325480151096</v>
      </c>
      <c r="H21" s="435">
        <v>44</v>
      </c>
      <c r="I21" s="62">
        <v>43</v>
      </c>
    </row>
    <row r="22" spans="1:9" s="62" customFormat="1" x14ac:dyDescent="0.2">
      <c r="A22" s="62" t="s">
        <v>13</v>
      </c>
      <c r="B22" s="432">
        <v>5830</v>
      </c>
      <c r="C22" s="432">
        <v>6490</v>
      </c>
      <c r="D22" s="4">
        <v>7400</v>
      </c>
      <c r="E22" s="4">
        <v>7491</v>
      </c>
      <c r="F22" s="437">
        <v>25.71591948948306</v>
      </c>
      <c r="G22" s="422">
        <v>29.263935570971601</v>
      </c>
      <c r="H22" s="435">
        <v>37</v>
      </c>
      <c r="I22" s="62">
        <v>38</v>
      </c>
    </row>
    <row r="23" spans="1:9" s="62" customFormat="1" x14ac:dyDescent="0.25">
      <c r="A23" s="66" t="s">
        <v>12</v>
      </c>
      <c r="B23" s="429">
        <v>31493</v>
      </c>
      <c r="C23" s="429">
        <v>35828</v>
      </c>
      <c r="D23" s="31">
        <v>45215</v>
      </c>
      <c r="E23" s="31">
        <v>45083</v>
      </c>
      <c r="F23" s="438">
        <v>23.829926977198014</v>
      </c>
      <c r="G23" s="266">
        <v>27.476018492707098</v>
      </c>
      <c r="H23" s="439">
        <v>38</v>
      </c>
      <c r="I23" s="13">
        <v>38</v>
      </c>
    </row>
    <row r="24" spans="1:9" s="62" customFormat="1" x14ac:dyDescent="0.2">
      <c r="A24" s="62" t="s">
        <v>11</v>
      </c>
      <c r="B24" s="432">
        <v>13516</v>
      </c>
      <c r="C24" s="432">
        <v>17948</v>
      </c>
      <c r="D24" s="4">
        <v>23509</v>
      </c>
      <c r="E24" s="4">
        <v>23587</v>
      </c>
      <c r="F24" s="437">
        <v>24.594428322136125</v>
      </c>
      <c r="G24" s="422">
        <v>32.437152688069574</v>
      </c>
      <c r="H24" s="435">
        <v>44</v>
      </c>
      <c r="I24" s="62">
        <v>44</v>
      </c>
    </row>
    <row r="25" spans="1:9" s="62" customFormat="1" x14ac:dyDescent="0.2">
      <c r="A25" s="62" t="s">
        <v>10</v>
      </c>
      <c r="B25" s="432">
        <v>11748</v>
      </c>
      <c r="C25" s="432">
        <v>12872</v>
      </c>
      <c r="D25" s="4">
        <v>15162</v>
      </c>
      <c r="E25" s="4">
        <v>15495</v>
      </c>
      <c r="F25" s="437">
        <v>27.577697251182553</v>
      </c>
      <c r="G25" s="422">
        <v>30.579427585994647</v>
      </c>
      <c r="H25" s="435">
        <v>39</v>
      </c>
      <c r="I25" s="62">
        <v>40</v>
      </c>
    </row>
    <row r="26" spans="1:9" s="62" customFormat="1" x14ac:dyDescent="0.2">
      <c r="A26" s="62" t="s">
        <v>9</v>
      </c>
      <c r="B26" s="432">
        <v>13377</v>
      </c>
      <c r="C26" s="432">
        <v>17633</v>
      </c>
      <c r="D26" s="4">
        <v>20900</v>
      </c>
      <c r="E26" s="4">
        <v>21291</v>
      </c>
      <c r="F26" s="437">
        <v>23.404182730033092</v>
      </c>
      <c r="G26" s="422">
        <v>29.895434643473248</v>
      </c>
      <c r="H26" s="435">
        <v>38</v>
      </c>
      <c r="I26" s="62">
        <v>39</v>
      </c>
    </row>
    <row r="27" spans="1:9" s="62" customFormat="1" x14ac:dyDescent="0.25">
      <c r="A27" s="66" t="s">
        <v>8</v>
      </c>
      <c r="B27" s="429">
        <v>38641</v>
      </c>
      <c r="C27" s="429">
        <v>48453</v>
      </c>
      <c r="D27" s="31">
        <v>59571</v>
      </c>
      <c r="E27" s="31">
        <v>60373</v>
      </c>
      <c r="F27" s="438">
        <v>24.976144767634846</v>
      </c>
      <c r="G27" s="266">
        <v>30.97868897552155</v>
      </c>
      <c r="H27" s="439">
        <v>40</v>
      </c>
      <c r="I27" s="13">
        <v>41</v>
      </c>
    </row>
    <row r="28" spans="1:9" s="62" customFormat="1" x14ac:dyDescent="0.2">
      <c r="A28" s="62" t="s">
        <v>7</v>
      </c>
      <c r="B28" s="432">
        <v>16799</v>
      </c>
      <c r="C28" s="432">
        <v>22874</v>
      </c>
      <c r="D28" s="4">
        <v>30594</v>
      </c>
      <c r="E28" s="4">
        <v>31025</v>
      </c>
      <c r="F28" s="437">
        <v>30.838431378569954</v>
      </c>
      <c r="G28" s="422">
        <v>41.748636255295963</v>
      </c>
      <c r="H28" s="435">
        <v>58</v>
      </c>
      <c r="I28" s="62">
        <v>59</v>
      </c>
    </row>
    <row r="29" spans="1:9" s="62" customFormat="1" x14ac:dyDescent="0.2">
      <c r="A29" s="62" t="s">
        <v>6</v>
      </c>
      <c r="B29" s="432">
        <v>11595</v>
      </c>
      <c r="C29" s="432">
        <v>12778</v>
      </c>
      <c r="D29" s="4">
        <v>15504</v>
      </c>
      <c r="E29" s="4">
        <v>15534</v>
      </c>
      <c r="F29" s="437">
        <v>28.200557046402622</v>
      </c>
      <c r="G29" s="422">
        <v>31.717710168078504</v>
      </c>
      <c r="H29" s="435">
        <v>43</v>
      </c>
      <c r="I29" s="62">
        <v>43</v>
      </c>
    </row>
    <row r="30" spans="1:9" s="62" customFormat="1" x14ac:dyDescent="0.2">
      <c r="A30" s="62" t="s">
        <v>5</v>
      </c>
      <c r="B30" s="432">
        <v>11728</v>
      </c>
      <c r="C30" s="432">
        <v>16269</v>
      </c>
      <c r="D30" s="4">
        <v>20539</v>
      </c>
      <c r="E30" s="4">
        <v>20533</v>
      </c>
      <c r="F30" s="437">
        <v>26.697379856047966</v>
      </c>
      <c r="G30" s="422">
        <v>37.725527545839114</v>
      </c>
      <c r="H30" s="435">
        <v>49</v>
      </c>
      <c r="I30" s="62">
        <v>49</v>
      </c>
    </row>
    <row r="31" spans="1:9" s="62" customFormat="1" x14ac:dyDescent="0.25">
      <c r="A31" s="66" t="s">
        <v>4</v>
      </c>
      <c r="B31" s="429">
        <v>40122</v>
      </c>
      <c r="C31" s="429">
        <v>51921</v>
      </c>
      <c r="D31" s="31">
        <v>66637</v>
      </c>
      <c r="E31" s="31">
        <v>67092</v>
      </c>
      <c r="F31" s="438">
        <v>28.757198348478731</v>
      </c>
      <c r="G31" s="266">
        <v>37.569165513154381</v>
      </c>
      <c r="H31" s="439">
        <v>51</v>
      </c>
      <c r="I31" s="13">
        <v>52</v>
      </c>
    </row>
    <row r="32" spans="1:9" s="62" customFormat="1" x14ac:dyDescent="0.25">
      <c r="A32" s="65" t="s">
        <v>3</v>
      </c>
      <c r="B32" s="429">
        <v>110256</v>
      </c>
      <c r="C32" s="429">
        <v>136202</v>
      </c>
      <c r="D32" s="31">
        <v>171423</v>
      </c>
      <c r="E32" s="31">
        <v>172548</v>
      </c>
      <c r="F32" s="438">
        <v>25.858088427227468</v>
      </c>
      <c r="G32" s="266">
        <v>32.047079038910617</v>
      </c>
      <c r="H32" s="439">
        <v>43</v>
      </c>
      <c r="I32" s="13">
        <v>44</v>
      </c>
    </row>
    <row r="33" spans="1:9" s="62" customFormat="1" x14ac:dyDescent="0.25">
      <c r="A33" s="433" t="s">
        <v>112</v>
      </c>
      <c r="B33" s="432" t="s">
        <v>30</v>
      </c>
      <c r="C33" s="432">
        <v>88</v>
      </c>
      <c r="D33" s="4">
        <v>102</v>
      </c>
      <c r="E33" s="62">
        <v>99</v>
      </c>
      <c r="F33" s="432" t="s">
        <v>30</v>
      </c>
      <c r="G33" s="432" t="s">
        <v>30</v>
      </c>
      <c r="H33" s="3" t="s">
        <v>30</v>
      </c>
      <c r="I33" s="3" t="s">
        <v>30</v>
      </c>
    </row>
    <row r="34" spans="1:9" s="62" customFormat="1" x14ac:dyDescent="0.2">
      <c r="A34" s="66" t="s">
        <v>2</v>
      </c>
      <c r="B34" s="429">
        <v>262445</v>
      </c>
      <c r="C34" s="429">
        <f>+C6+C10+C14+C18+C23+C27+C31+C33</f>
        <v>366433</v>
      </c>
      <c r="D34" s="31">
        <v>464879</v>
      </c>
      <c r="E34" s="31">
        <v>465686</v>
      </c>
      <c r="F34" s="438">
        <v>25.298371826690946</v>
      </c>
      <c r="G34" s="266">
        <v>35.886206019810956</v>
      </c>
      <c r="H34" s="428">
        <v>47</v>
      </c>
      <c r="I34" s="13">
        <v>47</v>
      </c>
    </row>
    <row r="35" spans="1:9" s="62" customFormat="1" x14ac:dyDescent="0.2">
      <c r="A35" s="62" t="s">
        <v>1</v>
      </c>
      <c r="D35" s="4"/>
      <c r="H35" s="428"/>
    </row>
    <row r="36" spans="1:9" s="62" customFormat="1" x14ac:dyDescent="0.2">
      <c r="A36" s="81" t="s">
        <v>0</v>
      </c>
      <c r="B36" s="424">
        <v>211591</v>
      </c>
      <c r="C36" s="424">
        <v>293480</v>
      </c>
      <c r="D36" s="4">
        <v>385386</v>
      </c>
      <c r="E36" s="4">
        <v>387270</v>
      </c>
      <c r="F36" s="437">
        <v>25.317887974316765</v>
      </c>
      <c r="G36" s="422">
        <v>34.789752898922906</v>
      </c>
      <c r="H36" s="3">
        <v>47</v>
      </c>
      <c r="I36" s="62">
        <v>47</v>
      </c>
    </row>
  </sheetData>
  <mergeCells count="3">
    <mergeCell ref="A2:A3"/>
    <mergeCell ref="B2:E2"/>
    <mergeCell ref="F2:I2"/>
  </mergeCells>
  <pageMargins left="0.74803149606299213" right="0.74803149606299213" top="0.6692913385826772" bottom="1.4173228346456694" header="0.51181102362204722" footer="0.51181102362204722"/>
  <pageSetup paperSize="9" orientation="portrait" r:id="rId1"/>
  <headerFooter alignWithMargins="0"/>
  <legacyDrawing r:id="rId2"/>
</worksheet>
</file>

<file path=xl/worksheets/sheet3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C65BA7-930F-4921-A4A4-C6AF0FCEE261}">
  <dimension ref="A1:I35"/>
  <sheetViews>
    <sheetView workbookViewId="0"/>
  </sheetViews>
  <sheetFormatPr defaultRowHeight="11.25" x14ac:dyDescent="0.2"/>
  <cols>
    <col min="1" max="1" width="21.85546875" style="1" customWidth="1"/>
    <col min="2" max="9" width="8.7109375" style="1" customWidth="1"/>
    <col min="10" max="16384" width="9.140625" style="1"/>
  </cols>
  <sheetData>
    <row r="1" spans="1:9" s="6" customFormat="1" ht="12" thickBot="1" x14ac:dyDescent="0.25">
      <c r="A1" s="60" t="s">
        <v>175</v>
      </c>
    </row>
    <row r="2" spans="1:9" ht="12.75" customHeight="1" x14ac:dyDescent="0.2">
      <c r="A2" s="442" t="s">
        <v>39</v>
      </c>
      <c r="B2" s="450" t="s">
        <v>174</v>
      </c>
      <c r="C2" s="450"/>
      <c r="D2" s="448"/>
      <c r="E2" s="484"/>
      <c r="F2" s="450" t="s">
        <v>173</v>
      </c>
      <c r="G2" s="450"/>
      <c r="H2" s="448"/>
      <c r="I2" s="448"/>
    </row>
    <row r="3" spans="1:9" ht="12.75" customHeight="1" x14ac:dyDescent="0.2">
      <c r="A3" s="449"/>
      <c r="B3" s="260">
        <v>2008</v>
      </c>
      <c r="C3" s="260">
        <v>2009</v>
      </c>
      <c r="D3" s="260">
        <v>2010</v>
      </c>
      <c r="E3" s="260">
        <v>2011</v>
      </c>
      <c r="F3" s="88">
        <v>2008</v>
      </c>
      <c r="G3" s="88">
        <v>2009</v>
      </c>
      <c r="H3" s="88">
        <v>2010</v>
      </c>
      <c r="I3" s="88">
        <v>2011</v>
      </c>
    </row>
    <row r="4" spans="1:9" x14ac:dyDescent="0.2">
      <c r="A4" s="1" t="s">
        <v>32</v>
      </c>
      <c r="B4" s="29">
        <v>868911</v>
      </c>
      <c r="C4" s="29">
        <v>856947</v>
      </c>
      <c r="D4" s="29">
        <v>802549</v>
      </c>
      <c r="E4" s="29">
        <v>768487</v>
      </c>
      <c r="F4" s="422">
        <v>51</v>
      </c>
      <c r="G4" s="422">
        <v>50</v>
      </c>
      <c r="H4" s="29">
        <v>46</v>
      </c>
      <c r="I4" s="1">
        <v>44</v>
      </c>
    </row>
    <row r="5" spans="1:9" x14ac:dyDescent="0.2">
      <c r="A5" s="62" t="s">
        <v>31</v>
      </c>
      <c r="B5" s="29">
        <v>328679</v>
      </c>
      <c r="C5" s="29">
        <v>323015</v>
      </c>
      <c r="D5" s="29">
        <v>300042</v>
      </c>
      <c r="E5" s="29">
        <v>309292</v>
      </c>
      <c r="F5" s="441">
        <v>27</v>
      </c>
      <c r="G5" s="441">
        <v>26</v>
      </c>
      <c r="H5" s="29">
        <v>24</v>
      </c>
      <c r="I5" s="1">
        <v>25</v>
      </c>
    </row>
    <row r="6" spans="1:9" x14ac:dyDescent="0.2">
      <c r="A6" s="65" t="s">
        <v>29</v>
      </c>
      <c r="B6" s="31">
        <v>1197590</v>
      </c>
      <c r="C6" s="31">
        <v>1179962</v>
      </c>
      <c r="D6" s="31">
        <v>1102591</v>
      </c>
      <c r="E6" s="31">
        <v>1077779</v>
      </c>
      <c r="F6" s="266">
        <v>41</v>
      </c>
      <c r="G6" s="266">
        <v>40</v>
      </c>
      <c r="H6" s="13">
        <v>37</v>
      </c>
      <c r="I6" s="13">
        <v>36</v>
      </c>
    </row>
    <row r="7" spans="1:9" x14ac:dyDescent="0.2">
      <c r="A7" s="62" t="s">
        <v>28</v>
      </c>
      <c r="B7" s="29">
        <v>116496</v>
      </c>
      <c r="C7" s="29">
        <v>121944</v>
      </c>
      <c r="D7" s="29">
        <v>116474</v>
      </c>
      <c r="E7" s="29">
        <v>117927</v>
      </c>
      <c r="F7" s="441">
        <v>27</v>
      </c>
      <c r="G7" s="441">
        <v>29</v>
      </c>
      <c r="H7" s="29">
        <v>27</v>
      </c>
      <c r="I7" s="1">
        <v>28</v>
      </c>
    </row>
    <row r="8" spans="1:9" x14ac:dyDescent="0.2">
      <c r="A8" s="62" t="s">
        <v>27</v>
      </c>
      <c r="B8" s="29">
        <v>90480</v>
      </c>
      <c r="C8" s="29">
        <v>95138</v>
      </c>
      <c r="D8" s="29">
        <v>89415</v>
      </c>
      <c r="E8" s="29">
        <v>91325</v>
      </c>
      <c r="F8" s="441">
        <v>29</v>
      </c>
      <c r="G8" s="441">
        <v>30</v>
      </c>
      <c r="H8" s="29">
        <v>29</v>
      </c>
      <c r="I8" s="1">
        <v>29</v>
      </c>
    </row>
    <row r="9" spans="1:9" x14ac:dyDescent="0.2">
      <c r="A9" s="62" t="s">
        <v>26</v>
      </c>
      <c r="B9" s="29">
        <v>103101</v>
      </c>
      <c r="C9" s="29">
        <v>95475</v>
      </c>
      <c r="D9" s="29">
        <v>94926</v>
      </c>
      <c r="E9" s="29">
        <v>103542</v>
      </c>
      <c r="F9" s="441">
        <v>29</v>
      </c>
      <c r="G9" s="441">
        <v>27</v>
      </c>
      <c r="H9" s="29">
        <v>27</v>
      </c>
      <c r="I9" s="1">
        <v>29</v>
      </c>
    </row>
    <row r="10" spans="1:9" x14ac:dyDescent="0.2">
      <c r="A10" s="66" t="s">
        <v>25</v>
      </c>
      <c r="B10" s="31">
        <v>310077</v>
      </c>
      <c r="C10" s="31">
        <v>312557</v>
      </c>
      <c r="D10" s="31">
        <v>300815</v>
      </c>
      <c r="E10" s="31">
        <v>312794</v>
      </c>
      <c r="F10" s="266">
        <v>28</v>
      </c>
      <c r="G10" s="266">
        <v>28</v>
      </c>
      <c r="H10" s="13">
        <v>27</v>
      </c>
      <c r="I10" s="13">
        <v>29</v>
      </c>
    </row>
    <row r="11" spans="1:9" x14ac:dyDescent="0.2">
      <c r="A11" s="62" t="s">
        <v>24</v>
      </c>
      <c r="B11" s="29">
        <v>147625</v>
      </c>
      <c r="C11" s="29">
        <v>150531</v>
      </c>
      <c r="D11" s="29">
        <v>144668</v>
      </c>
      <c r="E11" s="29">
        <v>141183</v>
      </c>
      <c r="F11" s="441">
        <v>33</v>
      </c>
      <c r="G11" s="441">
        <v>34</v>
      </c>
      <c r="H11" s="29">
        <v>32</v>
      </c>
      <c r="I11" s="1">
        <v>31</v>
      </c>
    </row>
    <row r="12" spans="1:9" x14ac:dyDescent="0.2">
      <c r="A12" s="62" t="s">
        <v>23</v>
      </c>
      <c r="B12" s="29">
        <v>83301</v>
      </c>
      <c r="C12" s="29">
        <v>81101</v>
      </c>
      <c r="D12" s="29">
        <v>75884</v>
      </c>
      <c r="E12" s="29">
        <v>74382</v>
      </c>
      <c r="F12" s="441">
        <v>32</v>
      </c>
      <c r="G12" s="441">
        <v>31</v>
      </c>
      <c r="H12" s="29">
        <v>29</v>
      </c>
      <c r="I12" s="1">
        <v>29</v>
      </c>
    </row>
    <row r="13" spans="1:9" x14ac:dyDescent="0.2">
      <c r="A13" s="62" t="s">
        <v>22</v>
      </c>
      <c r="B13" s="29">
        <v>89065</v>
      </c>
      <c r="C13" s="29">
        <v>89632</v>
      </c>
      <c r="D13" s="29">
        <v>85843</v>
      </c>
      <c r="E13" s="29">
        <v>84466</v>
      </c>
      <c r="F13" s="441">
        <v>31</v>
      </c>
      <c r="G13" s="441">
        <v>31</v>
      </c>
      <c r="H13" s="29">
        <v>30</v>
      </c>
      <c r="I13" s="1">
        <v>30</v>
      </c>
    </row>
    <row r="14" spans="1:9" x14ac:dyDescent="0.2">
      <c r="A14" s="66" t="s">
        <v>21</v>
      </c>
      <c r="B14" s="31">
        <v>319991</v>
      </c>
      <c r="C14" s="31">
        <v>321264</v>
      </c>
      <c r="D14" s="31">
        <v>306395</v>
      </c>
      <c r="E14" s="31">
        <v>300031</v>
      </c>
      <c r="F14" s="266">
        <v>32</v>
      </c>
      <c r="G14" s="266">
        <v>32</v>
      </c>
      <c r="H14" s="13">
        <v>31</v>
      </c>
      <c r="I14" s="13">
        <v>30</v>
      </c>
    </row>
    <row r="15" spans="1:9" x14ac:dyDescent="0.2">
      <c r="A15" s="62" t="s">
        <v>20</v>
      </c>
      <c r="B15" s="29">
        <v>114025</v>
      </c>
      <c r="C15" s="29">
        <v>124086</v>
      </c>
      <c r="D15" s="29">
        <v>115975</v>
      </c>
      <c r="E15" s="29">
        <v>114286</v>
      </c>
      <c r="F15" s="441">
        <v>29</v>
      </c>
      <c r="G15" s="441">
        <v>32</v>
      </c>
      <c r="H15" s="29">
        <v>30</v>
      </c>
      <c r="I15" s="1">
        <v>29</v>
      </c>
    </row>
    <row r="16" spans="1:9" x14ac:dyDescent="0.2">
      <c r="A16" s="62" t="s">
        <v>19</v>
      </c>
      <c r="B16" s="29">
        <v>90410</v>
      </c>
      <c r="C16" s="29">
        <v>86349</v>
      </c>
      <c r="D16" s="29">
        <v>79421</v>
      </c>
      <c r="E16" s="29">
        <v>75288</v>
      </c>
      <c r="F16" s="441">
        <v>28</v>
      </c>
      <c r="G16" s="441">
        <v>27</v>
      </c>
      <c r="H16" s="29">
        <v>25</v>
      </c>
      <c r="I16" s="1">
        <v>24</v>
      </c>
    </row>
    <row r="17" spans="1:9" x14ac:dyDescent="0.2">
      <c r="A17" s="62" t="s">
        <v>18</v>
      </c>
      <c r="B17" s="29">
        <v>63684</v>
      </c>
      <c r="C17" s="29">
        <v>68815</v>
      </c>
      <c r="D17" s="29">
        <v>66815</v>
      </c>
      <c r="E17" s="29">
        <v>67754</v>
      </c>
      <c r="F17" s="441">
        <v>27</v>
      </c>
      <c r="G17" s="441">
        <v>29</v>
      </c>
      <c r="H17" s="29">
        <v>29</v>
      </c>
      <c r="I17" s="1">
        <v>30</v>
      </c>
    </row>
    <row r="18" spans="1:9" x14ac:dyDescent="0.2">
      <c r="A18" s="66" t="s">
        <v>17</v>
      </c>
      <c r="B18" s="31">
        <v>268119</v>
      </c>
      <c r="C18" s="31">
        <v>279250</v>
      </c>
      <c r="D18" s="31">
        <v>262211</v>
      </c>
      <c r="E18" s="31">
        <v>257328</v>
      </c>
      <c r="F18" s="266">
        <v>28</v>
      </c>
      <c r="G18" s="266">
        <v>29</v>
      </c>
      <c r="H18" s="13">
        <v>28</v>
      </c>
      <c r="I18" s="13">
        <v>28</v>
      </c>
    </row>
    <row r="19" spans="1:9" x14ac:dyDescent="0.2">
      <c r="A19" s="65" t="s">
        <v>16</v>
      </c>
      <c r="B19" s="31">
        <v>898187</v>
      </c>
      <c r="C19" s="31">
        <v>913071</v>
      </c>
      <c r="D19" s="31">
        <v>869421</v>
      </c>
      <c r="E19" s="31">
        <v>870153</v>
      </c>
      <c r="F19" s="266">
        <v>29</v>
      </c>
      <c r="G19" s="266">
        <v>30</v>
      </c>
      <c r="H19" s="13">
        <v>29</v>
      </c>
      <c r="I19" s="13">
        <v>29</v>
      </c>
    </row>
    <row r="20" spans="1:9" x14ac:dyDescent="0.2">
      <c r="A20" s="62" t="s">
        <v>15</v>
      </c>
      <c r="B20" s="29">
        <v>183315</v>
      </c>
      <c r="C20" s="29">
        <v>186253</v>
      </c>
      <c r="D20" s="29">
        <v>177065</v>
      </c>
      <c r="E20" s="29">
        <v>173733</v>
      </c>
      <c r="F20" s="441">
        <v>26</v>
      </c>
      <c r="G20" s="441">
        <v>27</v>
      </c>
      <c r="H20" s="29">
        <v>26</v>
      </c>
      <c r="I20" s="1">
        <v>26</v>
      </c>
    </row>
    <row r="21" spans="1:9" x14ac:dyDescent="0.2">
      <c r="A21" s="62" t="s">
        <v>14</v>
      </c>
      <c r="B21" s="29">
        <v>95865</v>
      </c>
      <c r="C21" s="29">
        <v>97304</v>
      </c>
      <c r="D21" s="29">
        <v>91124</v>
      </c>
      <c r="E21" s="29">
        <v>88943</v>
      </c>
      <c r="F21" s="441">
        <v>30</v>
      </c>
      <c r="G21" s="441">
        <v>31</v>
      </c>
      <c r="H21" s="29">
        <v>30</v>
      </c>
      <c r="I21" s="1">
        <v>29</v>
      </c>
    </row>
    <row r="22" spans="1:9" x14ac:dyDescent="0.2">
      <c r="A22" s="62" t="s">
        <v>13</v>
      </c>
      <c r="B22" s="29">
        <v>55371</v>
      </c>
      <c r="C22" s="29">
        <v>56475</v>
      </c>
      <c r="D22" s="29">
        <v>53382</v>
      </c>
      <c r="E22" s="29">
        <v>51444</v>
      </c>
      <c r="F22" s="441">
        <v>27</v>
      </c>
      <c r="G22" s="441">
        <v>28</v>
      </c>
      <c r="H22" s="29">
        <v>26</v>
      </c>
      <c r="I22" s="1">
        <v>26</v>
      </c>
    </row>
    <row r="23" spans="1:9" x14ac:dyDescent="0.2">
      <c r="A23" s="66" t="s">
        <v>12</v>
      </c>
      <c r="B23" s="31">
        <v>334551</v>
      </c>
      <c r="C23" s="31">
        <v>340032</v>
      </c>
      <c r="D23" s="31">
        <v>321571</v>
      </c>
      <c r="E23" s="31">
        <v>314120</v>
      </c>
      <c r="F23" s="266">
        <v>27</v>
      </c>
      <c r="G23" s="266">
        <v>28</v>
      </c>
      <c r="H23" s="13">
        <v>27</v>
      </c>
      <c r="I23" s="13">
        <v>27</v>
      </c>
    </row>
    <row r="24" spans="1:9" x14ac:dyDescent="0.2">
      <c r="A24" s="62" t="s">
        <v>11</v>
      </c>
      <c r="B24" s="29">
        <v>137259</v>
      </c>
      <c r="C24" s="29">
        <v>140877</v>
      </c>
      <c r="D24" s="29">
        <v>132870</v>
      </c>
      <c r="E24" s="29">
        <v>130276</v>
      </c>
      <c r="F24" s="441">
        <v>25</v>
      </c>
      <c r="G24" s="441">
        <v>26</v>
      </c>
      <c r="H24" s="29">
        <v>25</v>
      </c>
      <c r="I24" s="1">
        <v>24</v>
      </c>
    </row>
    <row r="25" spans="1:9" x14ac:dyDescent="0.2">
      <c r="A25" s="62" t="s">
        <v>10</v>
      </c>
      <c r="B25" s="29">
        <v>101267</v>
      </c>
      <c r="C25" s="29">
        <v>103571</v>
      </c>
      <c r="D25" s="29">
        <v>98337</v>
      </c>
      <c r="E25" s="29">
        <v>96703</v>
      </c>
      <c r="F25" s="441">
        <v>26</v>
      </c>
      <c r="G25" s="441">
        <v>27</v>
      </c>
      <c r="H25" s="29">
        <v>25</v>
      </c>
      <c r="I25" s="1">
        <v>25</v>
      </c>
    </row>
    <row r="26" spans="1:9" x14ac:dyDescent="0.2">
      <c r="A26" s="62" t="s">
        <v>9</v>
      </c>
      <c r="B26" s="29">
        <v>119444</v>
      </c>
      <c r="C26" s="29">
        <v>117964</v>
      </c>
      <c r="D26" s="29">
        <v>109713</v>
      </c>
      <c r="E26" s="29">
        <v>106288</v>
      </c>
      <c r="F26" s="441">
        <v>21</v>
      </c>
      <c r="G26" s="441">
        <v>21</v>
      </c>
      <c r="H26" s="29">
        <v>20</v>
      </c>
      <c r="I26" s="1">
        <v>19</v>
      </c>
    </row>
    <row r="27" spans="1:9" x14ac:dyDescent="0.2">
      <c r="A27" s="66" t="s">
        <v>8</v>
      </c>
      <c r="B27" s="31">
        <v>357970</v>
      </c>
      <c r="C27" s="31">
        <v>362412</v>
      </c>
      <c r="D27" s="31">
        <v>340920</v>
      </c>
      <c r="E27" s="31">
        <v>333267</v>
      </c>
      <c r="F27" s="266">
        <v>24</v>
      </c>
      <c r="G27" s="266">
        <v>24</v>
      </c>
      <c r="H27" s="13">
        <v>23</v>
      </c>
      <c r="I27" s="13">
        <v>23</v>
      </c>
    </row>
    <row r="28" spans="1:9" x14ac:dyDescent="0.2">
      <c r="A28" s="62" t="s">
        <v>7</v>
      </c>
      <c r="B28" s="29">
        <v>125651</v>
      </c>
      <c r="C28" s="29">
        <v>127872</v>
      </c>
      <c r="D28" s="29">
        <v>117881</v>
      </c>
      <c r="E28" s="29">
        <v>118196</v>
      </c>
      <c r="F28" s="441">
        <v>24</v>
      </c>
      <c r="G28" s="441">
        <v>24</v>
      </c>
      <c r="H28" s="29">
        <v>22</v>
      </c>
      <c r="I28" s="1">
        <v>23</v>
      </c>
    </row>
    <row r="29" spans="1:9" x14ac:dyDescent="0.2">
      <c r="A29" s="62" t="s">
        <v>6</v>
      </c>
      <c r="B29" s="29">
        <v>92990</v>
      </c>
      <c r="C29" s="29">
        <v>79421</v>
      </c>
      <c r="D29" s="29">
        <v>76852</v>
      </c>
      <c r="E29" s="29">
        <v>86051</v>
      </c>
      <c r="F29" s="441">
        <v>25</v>
      </c>
      <c r="G29" s="441">
        <v>22</v>
      </c>
      <c r="H29" s="29">
        <v>21</v>
      </c>
      <c r="I29" s="1">
        <v>24</v>
      </c>
    </row>
    <row r="30" spans="1:9" x14ac:dyDescent="0.2">
      <c r="A30" s="62" t="s">
        <v>5</v>
      </c>
      <c r="B30" s="29">
        <v>107977</v>
      </c>
      <c r="C30" s="29">
        <v>107674</v>
      </c>
      <c r="D30" s="29">
        <v>103745</v>
      </c>
      <c r="E30" s="29">
        <v>108598</v>
      </c>
      <c r="F30" s="441">
        <v>25</v>
      </c>
      <c r="G30" s="441">
        <v>25</v>
      </c>
      <c r="H30" s="29">
        <v>25</v>
      </c>
      <c r="I30" s="1">
        <v>26</v>
      </c>
    </row>
    <row r="31" spans="1:9" x14ac:dyDescent="0.2">
      <c r="A31" s="66" t="s">
        <v>4</v>
      </c>
      <c r="B31" s="31">
        <v>326618</v>
      </c>
      <c r="C31" s="31">
        <v>314967</v>
      </c>
      <c r="D31" s="31">
        <v>298478</v>
      </c>
      <c r="E31" s="31">
        <v>312845</v>
      </c>
      <c r="F31" s="266">
        <v>25</v>
      </c>
      <c r="G31" s="266">
        <v>24</v>
      </c>
      <c r="H31" s="13">
        <v>23</v>
      </c>
      <c r="I31" s="13">
        <v>24</v>
      </c>
    </row>
    <row r="32" spans="1:9" x14ac:dyDescent="0.2">
      <c r="A32" s="65" t="s">
        <v>3</v>
      </c>
      <c r="B32" s="31">
        <v>1019139</v>
      </c>
      <c r="C32" s="31">
        <v>1017411</v>
      </c>
      <c r="D32" s="31">
        <v>960969</v>
      </c>
      <c r="E32" s="31">
        <v>960232</v>
      </c>
      <c r="F32" s="266">
        <v>25</v>
      </c>
      <c r="G32" s="266">
        <v>25</v>
      </c>
      <c r="H32" s="13">
        <v>24</v>
      </c>
      <c r="I32" s="13">
        <v>24</v>
      </c>
    </row>
    <row r="33" spans="1:9" x14ac:dyDescent="0.2">
      <c r="A33" s="66" t="s">
        <v>2</v>
      </c>
      <c r="B33" s="31">
        <v>3114916</v>
      </c>
      <c r="C33" s="31">
        <v>3110444</v>
      </c>
      <c r="D33" s="31">
        <v>2932981</v>
      </c>
      <c r="E33" s="31">
        <v>2908164</v>
      </c>
      <c r="F33" s="266">
        <v>31</v>
      </c>
      <c r="G33" s="266">
        <v>31</v>
      </c>
      <c r="H33" s="13">
        <v>29</v>
      </c>
      <c r="I33" s="13">
        <v>29</v>
      </c>
    </row>
    <row r="34" spans="1:9" x14ac:dyDescent="0.2">
      <c r="A34" s="62" t="s">
        <v>1</v>
      </c>
      <c r="F34" s="441"/>
      <c r="G34" s="441"/>
    </row>
    <row r="35" spans="1:9" x14ac:dyDescent="0.2">
      <c r="A35" s="206" t="s">
        <v>0</v>
      </c>
      <c r="B35" s="29">
        <v>2246005</v>
      </c>
      <c r="C35" s="29">
        <v>2253497</v>
      </c>
      <c r="D35" s="29">
        <v>2130432</v>
      </c>
      <c r="E35" s="29">
        <v>2139677</v>
      </c>
      <c r="F35" s="3">
        <v>27</v>
      </c>
      <c r="G35" s="3">
        <v>27</v>
      </c>
      <c r="H35" s="1">
        <v>26</v>
      </c>
      <c r="I35" s="1">
        <v>26</v>
      </c>
    </row>
  </sheetData>
  <mergeCells count="3">
    <mergeCell ref="A2:A3"/>
    <mergeCell ref="B2:E2"/>
    <mergeCell ref="F2:I2"/>
  </mergeCells>
  <pageMargins left="0.74803149606299213" right="0.74803149606299213" top="0.6692913385826772" bottom="1.4173228346456694" header="0.51181102362204722" footer="0.51181102362204722"/>
  <pageSetup paperSize="9"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4500A7-2680-4E63-98BD-350191F95740}">
  <dimension ref="A1:R35"/>
  <sheetViews>
    <sheetView workbookViewId="0"/>
  </sheetViews>
  <sheetFormatPr defaultRowHeight="11.25" x14ac:dyDescent="0.2"/>
  <cols>
    <col min="1" max="1" width="21.85546875" style="1" customWidth="1"/>
    <col min="2" max="9" width="8.28515625" style="39" customWidth="1"/>
    <col min="10" max="17" width="8.28515625" style="1" customWidth="1"/>
    <col min="18" max="16384" width="9.140625" style="1"/>
  </cols>
  <sheetData>
    <row r="1" spans="1:18" s="6" customFormat="1" ht="12" thickBot="1" x14ac:dyDescent="0.25">
      <c r="A1" s="38" t="s">
        <v>46</v>
      </c>
      <c r="B1" s="46"/>
      <c r="C1" s="46"/>
      <c r="D1" s="46"/>
      <c r="E1" s="46"/>
      <c r="F1" s="46"/>
      <c r="G1" s="46"/>
      <c r="H1" s="46"/>
      <c r="I1" s="46"/>
    </row>
    <row r="2" spans="1:18" ht="12.75" customHeight="1" x14ac:dyDescent="0.2">
      <c r="A2" s="442" t="s">
        <v>39</v>
      </c>
      <c r="B2" s="447" t="s">
        <v>45</v>
      </c>
      <c r="C2" s="450"/>
      <c r="D2" s="450"/>
      <c r="E2" s="451"/>
      <c r="F2" s="447" t="s">
        <v>44</v>
      </c>
      <c r="G2" s="450"/>
      <c r="H2" s="450"/>
      <c r="I2" s="451"/>
      <c r="J2" s="447" t="s">
        <v>43</v>
      </c>
      <c r="K2" s="450"/>
      <c r="L2" s="450"/>
      <c r="M2" s="451"/>
      <c r="N2" s="447" t="s">
        <v>42</v>
      </c>
      <c r="O2" s="450"/>
      <c r="P2" s="450"/>
      <c r="Q2" s="450"/>
    </row>
    <row r="3" spans="1:18" ht="12.75" customHeight="1" x14ac:dyDescent="0.2">
      <c r="A3" s="449"/>
      <c r="B3" s="45">
        <v>1990</v>
      </c>
      <c r="C3" s="45">
        <v>2000</v>
      </c>
      <c r="D3" s="45">
        <v>2010</v>
      </c>
      <c r="E3" s="44">
        <v>2012</v>
      </c>
      <c r="F3" s="45">
        <v>1990</v>
      </c>
      <c r="G3" s="45">
        <v>2000</v>
      </c>
      <c r="H3" s="45">
        <v>2010</v>
      </c>
      <c r="I3" s="44">
        <v>2012</v>
      </c>
      <c r="J3" s="45">
        <v>1990</v>
      </c>
      <c r="K3" s="45">
        <v>2000</v>
      </c>
      <c r="L3" s="45">
        <v>2010</v>
      </c>
      <c r="M3" s="44">
        <v>2012</v>
      </c>
      <c r="N3" s="45">
        <v>1990</v>
      </c>
      <c r="O3" s="45">
        <v>2000</v>
      </c>
      <c r="P3" s="45">
        <v>2010</v>
      </c>
      <c r="Q3" s="44">
        <v>2012</v>
      </c>
    </row>
    <row r="4" spans="1:18" x14ac:dyDescent="0.2">
      <c r="A4" s="1" t="s">
        <v>32</v>
      </c>
      <c r="B4" s="43">
        <v>26.03180814034058</v>
      </c>
      <c r="C4" s="43">
        <v>20.212595570394392</v>
      </c>
      <c r="D4" s="43">
        <v>18.481722321345519</v>
      </c>
      <c r="E4" s="43">
        <v>19.123613672536191</v>
      </c>
      <c r="F4" s="43">
        <v>23.424951626756425</v>
      </c>
      <c r="G4" s="43">
        <v>24.138203057455783</v>
      </c>
      <c r="H4" s="43">
        <v>27.093329048951876</v>
      </c>
      <c r="I4" s="43">
        <v>27.407388693799529</v>
      </c>
      <c r="J4" s="43">
        <v>49.456759767097004</v>
      </c>
      <c r="K4" s="43">
        <v>44.350798627850182</v>
      </c>
      <c r="L4" s="43">
        <v>45.575051370297395</v>
      </c>
      <c r="M4" s="43">
        <v>46.531002366335713</v>
      </c>
      <c r="N4" s="43">
        <v>89.985879968343795</v>
      </c>
      <c r="O4" s="43">
        <v>119.42159023263332</v>
      </c>
      <c r="P4" s="43">
        <v>146.59526086300062</v>
      </c>
      <c r="Q4" s="43">
        <v>143.31699627021766</v>
      </c>
    </row>
    <row r="5" spans="1:18" x14ac:dyDescent="0.2">
      <c r="A5" s="1" t="s">
        <v>31</v>
      </c>
      <c r="B5" s="43">
        <v>31.434297481008855</v>
      </c>
      <c r="C5" s="43">
        <v>26.190303138732656</v>
      </c>
      <c r="D5" s="43">
        <v>24.263217932101274</v>
      </c>
      <c r="E5" s="43">
        <v>23.983955504509598</v>
      </c>
      <c r="F5" s="43">
        <v>17.969894178146301</v>
      </c>
      <c r="G5" s="43">
        <v>18.148908096744975</v>
      </c>
      <c r="H5" s="43">
        <v>20.518652196484634</v>
      </c>
      <c r="I5" s="43">
        <v>21.191676917964354</v>
      </c>
      <c r="J5" s="43">
        <v>49.404191659155153</v>
      </c>
      <c r="K5" s="43">
        <v>44.339211235477634</v>
      </c>
      <c r="L5" s="43">
        <v>44.781870128585908</v>
      </c>
      <c r="M5" s="43">
        <v>45.175632422473953</v>
      </c>
      <c r="N5" s="43">
        <v>57.166520705617415</v>
      </c>
      <c r="O5" s="43">
        <v>69.296288785236257</v>
      </c>
      <c r="P5" s="43">
        <v>84.56690391977061</v>
      </c>
      <c r="Q5" s="43">
        <v>88.357722786717872</v>
      </c>
    </row>
    <row r="6" spans="1:18" s="6" customFormat="1" x14ac:dyDescent="0.2">
      <c r="A6" s="14" t="s">
        <v>29</v>
      </c>
      <c r="B6" s="41">
        <v>27.761859136141666</v>
      </c>
      <c r="C6" s="41">
        <v>22.383074005297367</v>
      </c>
      <c r="D6" s="41">
        <v>20.89858522947884</v>
      </c>
      <c r="E6" s="41">
        <v>21.161798538461351</v>
      </c>
      <c r="F6" s="41">
        <v>21.678066630597844</v>
      </c>
      <c r="G6" s="41">
        <v>21.963517293075107</v>
      </c>
      <c r="H6" s="41">
        <v>24.34488925283247</v>
      </c>
      <c r="I6" s="41">
        <v>24.800829297273243</v>
      </c>
      <c r="J6" s="41">
        <v>49.439925766739513</v>
      </c>
      <c r="K6" s="41">
        <v>44.346591298372473</v>
      </c>
      <c r="L6" s="41">
        <v>45.243474482311306</v>
      </c>
      <c r="M6" s="41">
        <v>45.962627835734594</v>
      </c>
      <c r="N6" s="41">
        <v>78.085788578821592</v>
      </c>
      <c r="O6" s="41">
        <v>98.125562591970322</v>
      </c>
      <c r="P6" s="41">
        <v>116.49060922311807</v>
      </c>
      <c r="Q6" s="41">
        <v>117.19622626686477</v>
      </c>
      <c r="R6" s="1"/>
    </row>
    <row r="7" spans="1:18" x14ac:dyDescent="0.2">
      <c r="A7" s="1" t="s">
        <v>28</v>
      </c>
      <c r="B7" s="42">
        <v>33.379749212524487</v>
      </c>
      <c r="C7" s="42">
        <v>25.368207642961689</v>
      </c>
      <c r="D7" s="42">
        <v>21.093110069691559</v>
      </c>
      <c r="E7" s="42">
        <v>20.659894883404188</v>
      </c>
      <c r="F7" s="42">
        <v>15.657032714336838</v>
      </c>
      <c r="G7" s="42">
        <v>18.461491440467011</v>
      </c>
      <c r="H7" s="42">
        <v>22.390930697855541</v>
      </c>
      <c r="I7" s="42">
        <v>22.815493066957046</v>
      </c>
      <c r="J7" s="42">
        <v>49.03678192686133</v>
      </c>
      <c r="K7" s="42">
        <v>43.8296990834287</v>
      </c>
      <c r="L7" s="42">
        <v>43.4840407675471</v>
      </c>
      <c r="M7" s="42">
        <v>43.475387950361231</v>
      </c>
      <c r="N7" s="42">
        <v>46.90578294836957</v>
      </c>
      <c r="O7" s="42">
        <v>72.774126183049759</v>
      </c>
      <c r="P7" s="42">
        <v>106.15281778683176</v>
      </c>
      <c r="Q7" s="42">
        <v>110.43373258052935</v>
      </c>
    </row>
    <row r="8" spans="1:18" x14ac:dyDescent="0.2">
      <c r="A8" s="1" t="s">
        <v>27</v>
      </c>
      <c r="B8" s="42">
        <v>31.590752323884512</v>
      </c>
      <c r="C8" s="42">
        <v>24.921062835829165</v>
      </c>
      <c r="D8" s="42">
        <v>21.152051059211949</v>
      </c>
      <c r="E8" s="42">
        <v>20.815259704148591</v>
      </c>
      <c r="F8" s="42">
        <v>16.315757368156799</v>
      </c>
      <c r="G8" s="42">
        <v>18.998467418800892</v>
      </c>
      <c r="H8" s="42">
        <v>22.512219907758666</v>
      </c>
      <c r="I8" s="42">
        <v>22.939606272939606</v>
      </c>
      <c r="J8" s="42">
        <v>47.906509692041311</v>
      </c>
      <c r="K8" s="42">
        <v>43.919530254630054</v>
      </c>
      <c r="L8" s="42">
        <v>43.664270966970612</v>
      </c>
      <c r="M8" s="42">
        <v>43.754865977088201</v>
      </c>
      <c r="N8" s="42">
        <v>51.647258035767329</v>
      </c>
      <c r="O8" s="42">
        <v>76.234579335383245</v>
      </c>
      <c r="P8" s="42">
        <v>106.4304347826087</v>
      </c>
      <c r="Q8" s="42">
        <v>110.20571733903286</v>
      </c>
    </row>
    <row r="9" spans="1:18" x14ac:dyDescent="0.2">
      <c r="A9" s="1" t="s">
        <v>26</v>
      </c>
      <c r="B9" s="42">
        <v>33.177627196146368</v>
      </c>
      <c r="C9" s="42">
        <v>24.72812175181123</v>
      </c>
      <c r="D9" s="42">
        <v>20.139508345588531</v>
      </c>
      <c r="E9" s="42">
        <v>19.55199778724166</v>
      </c>
      <c r="F9" s="42">
        <v>17.464315701091522</v>
      </c>
      <c r="G9" s="42">
        <v>19.496113808777675</v>
      </c>
      <c r="H9" s="42">
        <v>24.03264302418091</v>
      </c>
      <c r="I9" s="42">
        <v>24.66981496621883</v>
      </c>
      <c r="J9" s="42">
        <v>50.64194289723789</v>
      </c>
      <c r="K9" s="42">
        <v>44.224235560588902</v>
      </c>
      <c r="L9" s="42">
        <v>44.172151369769438</v>
      </c>
      <c r="M9" s="42">
        <v>44.22181275346049</v>
      </c>
      <c r="N9" s="42">
        <v>52.638832782833923</v>
      </c>
      <c r="O9" s="42">
        <v>78.841870824053444</v>
      </c>
      <c r="P9" s="42">
        <v>119.33083276804597</v>
      </c>
      <c r="Q9" s="42">
        <v>126.17541815761004</v>
      </c>
    </row>
    <row r="10" spans="1:18" s="6" customFormat="1" x14ac:dyDescent="0.2">
      <c r="A10" s="16" t="s">
        <v>25</v>
      </c>
      <c r="B10" s="41">
        <v>32.802288836049968</v>
      </c>
      <c r="C10" s="41">
        <v>25.027603256989252</v>
      </c>
      <c r="D10" s="41">
        <v>20.799339466731919</v>
      </c>
      <c r="E10" s="41">
        <v>20.344897620058713</v>
      </c>
      <c r="F10" s="41">
        <v>16.456549630387155</v>
      </c>
      <c r="G10" s="41">
        <v>18.959698594542292</v>
      </c>
      <c r="H10" s="41">
        <v>22.96007359031497</v>
      </c>
      <c r="I10" s="41">
        <v>23.452035861334064</v>
      </c>
      <c r="J10" s="41">
        <v>49.258838466437126</v>
      </c>
      <c r="K10" s="41">
        <v>43.987301851531541</v>
      </c>
      <c r="L10" s="41">
        <v>43.759413057046885</v>
      </c>
      <c r="M10" s="41">
        <v>43.796933481392777</v>
      </c>
      <c r="N10" s="41">
        <v>50.168906543805811</v>
      </c>
      <c r="O10" s="41">
        <v>75.755150822312871</v>
      </c>
      <c r="P10" s="41">
        <v>110.38847472555126</v>
      </c>
      <c r="Q10" s="41">
        <v>115.27232183371578</v>
      </c>
      <c r="R10" s="1"/>
    </row>
    <row r="11" spans="1:18" x14ac:dyDescent="0.2">
      <c r="A11" s="1" t="s">
        <v>24</v>
      </c>
      <c r="B11" s="42">
        <v>32.22170384167471</v>
      </c>
      <c r="C11" s="42">
        <v>23.814559178538641</v>
      </c>
      <c r="D11" s="42">
        <v>20.784996565440341</v>
      </c>
      <c r="E11" s="42">
        <v>20.68330592575191</v>
      </c>
      <c r="F11" s="42">
        <v>18.937707673733659</v>
      </c>
      <c r="G11" s="42">
        <v>20.521573560912586</v>
      </c>
      <c r="H11" s="42">
        <v>22.487260179875076</v>
      </c>
      <c r="I11" s="42">
        <v>22.754747649191422</v>
      </c>
      <c r="J11" s="42">
        <v>51.159411515408372</v>
      </c>
      <c r="K11" s="42">
        <v>44.33613273945123</v>
      </c>
      <c r="L11" s="42">
        <v>43.272256745315417</v>
      </c>
      <c r="M11" s="42">
        <v>43.438053574943332</v>
      </c>
      <c r="N11" s="42">
        <v>58.773141751865154</v>
      </c>
      <c r="O11" s="42">
        <v>86.172384746077299</v>
      </c>
      <c r="P11" s="42">
        <v>108.18986719134284</v>
      </c>
      <c r="Q11" s="42">
        <v>110.01504174852653</v>
      </c>
    </row>
    <row r="12" spans="1:18" x14ac:dyDescent="0.2">
      <c r="A12" s="1" t="s">
        <v>23</v>
      </c>
      <c r="B12" s="42">
        <v>31.083336546565238</v>
      </c>
      <c r="C12" s="42">
        <v>23.910616359636162</v>
      </c>
      <c r="D12" s="42">
        <v>19.70205110550922</v>
      </c>
      <c r="E12" s="42">
        <v>18.964879852125694</v>
      </c>
      <c r="F12" s="42">
        <v>20.917588864223507</v>
      </c>
      <c r="G12" s="42">
        <v>21.893847349467485</v>
      </c>
      <c r="H12" s="42">
        <v>24.310653088873835</v>
      </c>
      <c r="I12" s="42">
        <v>24.684926903041507</v>
      </c>
      <c r="J12" s="42">
        <v>52.000925410788746</v>
      </c>
      <c r="K12" s="42">
        <v>45.804463709103644</v>
      </c>
      <c r="L12" s="42">
        <v>44.012704194383055</v>
      </c>
      <c r="M12" s="42">
        <v>43.649806755167198</v>
      </c>
      <c r="N12" s="42">
        <v>67.295185099860007</v>
      </c>
      <c r="O12" s="42">
        <v>91.56538259058344</v>
      </c>
      <c r="P12" s="42">
        <v>123.39148324549785</v>
      </c>
      <c r="Q12" s="42">
        <v>130.16126174020911</v>
      </c>
    </row>
    <row r="13" spans="1:18" x14ac:dyDescent="0.2">
      <c r="A13" s="1" t="s">
        <v>22</v>
      </c>
      <c r="B13" s="42">
        <v>31.418518186258389</v>
      </c>
      <c r="C13" s="42">
        <v>23.417195470946869</v>
      </c>
      <c r="D13" s="42">
        <v>18.806480910016909</v>
      </c>
      <c r="E13" s="42">
        <v>18.27250966859954</v>
      </c>
      <c r="F13" s="42">
        <v>21.28724220766923</v>
      </c>
      <c r="G13" s="42">
        <v>22.524324996889387</v>
      </c>
      <c r="H13" s="42">
        <v>26.000913228261908</v>
      </c>
      <c r="I13" s="42">
        <v>26.644170126695499</v>
      </c>
      <c r="J13" s="42">
        <v>52.705760393927612</v>
      </c>
      <c r="K13" s="42">
        <v>45.941520467836256</v>
      </c>
      <c r="L13" s="42">
        <v>44.807394138278816</v>
      </c>
      <c r="M13" s="42">
        <v>44.916679795295039</v>
      </c>
      <c r="N13" s="42">
        <v>67.753807106598984</v>
      </c>
      <c r="O13" s="42">
        <v>96.187116108052962</v>
      </c>
      <c r="P13" s="42">
        <v>138.25506937033086</v>
      </c>
      <c r="Q13" s="42">
        <v>145.81560283687944</v>
      </c>
    </row>
    <row r="14" spans="1:18" s="6" customFormat="1" x14ac:dyDescent="0.2">
      <c r="A14" s="16" t="s">
        <v>21</v>
      </c>
      <c r="B14" s="41">
        <v>31.666908002702964</v>
      </c>
      <c r="C14" s="41">
        <v>23.722654123257293</v>
      </c>
      <c r="D14" s="41">
        <v>19.93382304090493</v>
      </c>
      <c r="E14" s="41">
        <v>19.551672536103919</v>
      </c>
      <c r="F14" s="41">
        <v>20.190926971715417</v>
      </c>
      <c r="G14" s="41">
        <v>21.485260854618126</v>
      </c>
      <c r="H14" s="41">
        <v>23.972899509811</v>
      </c>
      <c r="I14" s="41">
        <v>24.362631265582017</v>
      </c>
      <c r="J14" s="41">
        <v>51.857834974418381</v>
      </c>
      <c r="K14" s="41">
        <v>45.207914977875419</v>
      </c>
      <c r="L14" s="41">
        <v>43.906722550715934</v>
      </c>
      <c r="M14" s="41">
        <v>43.914303801685939</v>
      </c>
      <c r="N14" s="41">
        <v>63.760336089623905</v>
      </c>
      <c r="O14" s="41">
        <v>90.56853732717174</v>
      </c>
      <c r="P14" s="41">
        <v>120.26242763677463</v>
      </c>
      <c r="Q14" s="41">
        <v>124.60637943170451</v>
      </c>
      <c r="R14" s="1"/>
    </row>
    <row r="15" spans="1:18" x14ac:dyDescent="0.2">
      <c r="A15" s="1" t="s">
        <v>20</v>
      </c>
      <c r="B15" s="42">
        <v>29.708508310689201</v>
      </c>
      <c r="C15" s="42">
        <v>24.493483498301934</v>
      </c>
      <c r="D15" s="42">
        <v>20.440511481142714</v>
      </c>
      <c r="E15" s="42">
        <v>20.011888618505377</v>
      </c>
      <c r="F15" s="42">
        <v>18.028372798814271</v>
      </c>
      <c r="G15" s="42">
        <v>20.932628951264114</v>
      </c>
      <c r="H15" s="42">
        <v>24.201683141766676</v>
      </c>
      <c r="I15" s="42">
        <v>24.474578789961548</v>
      </c>
      <c r="J15" s="42">
        <v>47.736881109503479</v>
      </c>
      <c r="K15" s="42">
        <v>45.426112449566055</v>
      </c>
      <c r="L15" s="42">
        <v>44.642194622909386</v>
      </c>
      <c r="M15" s="42">
        <v>44.486467408466922</v>
      </c>
      <c r="N15" s="42">
        <v>60.684207400368237</v>
      </c>
      <c r="O15" s="42">
        <v>85.462033004473682</v>
      </c>
      <c r="P15" s="42">
        <v>118.40057507413064</v>
      </c>
      <c r="Q15" s="42">
        <v>122.30019493177389</v>
      </c>
    </row>
    <row r="16" spans="1:18" x14ac:dyDescent="0.2">
      <c r="A16" s="1" t="s">
        <v>19</v>
      </c>
      <c r="B16" s="42">
        <v>30.527054899723527</v>
      </c>
      <c r="C16" s="42">
        <v>25.264796951823463</v>
      </c>
      <c r="D16" s="42">
        <v>20.963446665693859</v>
      </c>
      <c r="E16" s="42">
        <v>20.277325989723877</v>
      </c>
      <c r="F16" s="42">
        <v>20.746917101856322</v>
      </c>
      <c r="G16" s="42">
        <v>22.085002721586193</v>
      </c>
      <c r="H16" s="42">
        <v>25.221618269371078</v>
      </c>
      <c r="I16" s="42">
        <v>25.663050308653386</v>
      </c>
      <c r="J16" s="42">
        <v>51.27397200157985</v>
      </c>
      <c r="K16" s="42">
        <v>47.349799673409656</v>
      </c>
      <c r="L16" s="42">
        <v>46.185064935064936</v>
      </c>
      <c r="M16" s="42">
        <v>45.940376298377259</v>
      </c>
      <c r="N16" s="42">
        <v>67.962393260688302</v>
      </c>
      <c r="O16" s="42">
        <v>87.414131068218339</v>
      </c>
      <c r="P16" s="42">
        <v>120.3123640476812</v>
      </c>
      <c r="Q16" s="42">
        <v>126.56032813034066</v>
      </c>
    </row>
    <row r="17" spans="1:18" x14ac:dyDescent="0.2">
      <c r="A17" s="1" t="s">
        <v>18</v>
      </c>
      <c r="B17" s="42">
        <v>32.064220733300566</v>
      </c>
      <c r="C17" s="42">
        <v>25.48626622396619</v>
      </c>
      <c r="D17" s="42">
        <v>20.676510838795952</v>
      </c>
      <c r="E17" s="42">
        <v>19.995669175997044</v>
      </c>
      <c r="F17" s="42">
        <v>19.962603828313217</v>
      </c>
      <c r="G17" s="42">
        <v>21.631753697555087</v>
      </c>
      <c r="H17" s="42">
        <v>25.33010054553294</v>
      </c>
      <c r="I17" s="42">
        <v>25.925076744748875</v>
      </c>
      <c r="J17" s="42">
        <v>52.026824561613793</v>
      </c>
      <c r="K17" s="42">
        <v>47.118019921521281</v>
      </c>
      <c r="L17" s="42">
        <v>46.006611384328892</v>
      </c>
      <c r="M17" s="42">
        <v>45.920745920745922</v>
      </c>
      <c r="N17" s="42">
        <v>62.258191129469374</v>
      </c>
      <c r="O17" s="42">
        <v>84.876119190866447</v>
      </c>
      <c r="P17" s="42">
        <v>122.50664893617021</v>
      </c>
      <c r="Q17" s="42">
        <v>129.65345903936807</v>
      </c>
    </row>
    <row r="18" spans="1:18" s="6" customFormat="1" x14ac:dyDescent="0.2">
      <c r="A18" s="16" t="s">
        <v>17</v>
      </c>
      <c r="B18" s="41">
        <v>30.563248596818767</v>
      </c>
      <c r="C18" s="41">
        <v>25.000450862048236</v>
      </c>
      <c r="D18" s="41">
        <v>20.674481852561268</v>
      </c>
      <c r="E18" s="41">
        <v>20.097322919438597</v>
      </c>
      <c r="F18" s="41">
        <v>19.417875186918781</v>
      </c>
      <c r="G18" s="41">
        <v>21.494848149662154</v>
      </c>
      <c r="H18" s="41">
        <v>24.8221170374736</v>
      </c>
      <c r="I18" s="41">
        <v>25.229262857471873</v>
      </c>
      <c r="J18" s="41">
        <v>49.981123783737551</v>
      </c>
      <c r="K18" s="41">
        <v>46.495299011710387</v>
      </c>
      <c r="L18" s="41">
        <v>45.496598890034875</v>
      </c>
      <c r="M18" s="41">
        <v>45.32658577691047</v>
      </c>
      <c r="N18" s="41">
        <v>63.533413751507837</v>
      </c>
      <c r="O18" s="41">
        <v>85.977842032810145</v>
      </c>
      <c r="P18" s="41">
        <v>120.06161612412309</v>
      </c>
      <c r="Q18" s="41">
        <v>125.53544050919115</v>
      </c>
      <c r="R18" s="1"/>
    </row>
    <row r="19" spans="1:18" s="6" customFormat="1" x14ac:dyDescent="0.2">
      <c r="A19" s="14" t="s">
        <v>16</v>
      </c>
      <c r="B19" s="41">
        <v>31.71572720030812</v>
      </c>
      <c r="C19" s="41">
        <v>24.600298474107941</v>
      </c>
      <c r="D19" s="41">
        <v>20.476489313712516</v>
      </c>
      <c r="E19" s="41">
        <v>20.006972220150004</v>
      </c>
      <c r="F19" s="41">
        <v>18.601840577387261</v>
      </c>
      <c r="G19" s="41">
        <v>20.568814758559824</v>
      </c>
      <c r="H19" s="41">
        <v>23.868200319803584</v>
      </c>
      <c r="I19" s="41">
        <v>24.298761068040836</v>
      </c>
      <c r="J19" s="41">
        <v>50.31756777769538</v>
      </c>
      <c r="K19" s="41">
        <v>45.169113232667762</v>
      </c>
      <c r="L19" s="41">
        <v>44.344689633516097</v>
      </c>
      <c r="M19" s="41">
        <v>44.305733288190844</v>
      </c>
      <c r="N19" s="41">
        <v>58.651786414679918</v>
      </c>
      <c r="O19" s="41">
        <v>83.6120536513356</v>
      </c>
      <c r="P19" s="41">
        <v>116.56392828930757</v>
      </c>
      <c r="Q19" s="41">
        <v>121.45146602227177</v>
      </c>
      <c r="R19" s="1"/>
    </row>
    <row r="20" spans="1:18" x14ac:dyDescent="0.2">
      <c r="A20" s="1" t="s">
        <v>15</v>
      </c>
      <c r="B20" s="42">
        <v>33.835903020005063</v>
      </c>
      <c r="C20" s="42">
        <v>29.066095171951829</v>
      </c>
      <c r="D20" s="42">
        <v>24.388902731357774</v>
      </c>
      <c r="E20" s="42">
        <v>23.573702760659835</v>
      </c>
      <c r="F20" s="42">
        <v>18.124218474222364</v>
      </c>
      <c r="G20" s="42">
        <v>20.923528336042178</v>
      </c>
      <c r="H20" s="42">
        <v>24.41618194159242</v>
      </c>
      <c r="I20" s="42">
        <v>24.539562469700872</v>
      </c>
      <c r="J20" s="42">
        <v>51.96012149422743</v>
      </c>
      <c r="K20" s="42">
        <v>49.989623507994011</v>
      </c>
      <c r="L20" s="42">
        <v>48.805084672950194</v>
      </c>
      <c r="M20" s="42">
        <v>48.11326523036071</v>
      </c>
      <c r="N20" s="42">
        <v>53.565050306198835</v>
      </c>
      <c r="O20" s="42">
        <v>71.986031189469671</v>
      </c>
      <c r="P20" s="42">
        <v>100.1118509124216</v>
      </c>
      <c r="Q20" s="42">
        <v>104.09719134430118</v>
      </c>
    </row>
    <row r="21" spans="1:18" x14ac:dyDescent="0.2">
      <c r="A21" s="1" t="s">
        <v>14</v>
      </c>
      <c r="B21" s="42">
        <v>30.567512718072859</v>
      </c>
      <c r="C21" s="42">
        <v>24.653120303871223</v>
      </c>
      <c r="D21" s="42">
        <v>21.707569337534018</v>
      </c>
      <c r="E21" s="42">
        <v>21.310439680603412</v>
      </c>
      <c r="F21" s="42">
        <v>21.597972388813556</v>
      </c>
      <c r="G21" s="42">
        <v>24.069071699226495</v>
      </c>
      <c r="H21" s="42">
        <v>26.740289885466169</v>
      </c>
      <c r="I21" s="42">
        <v>27.081642472164582</v>
      </c>
      <c r="J21" s="42">
        <v>52.165485106886408</v>
      </c>
      <c r="K21" s="42">
        <v>48.722192003097717</v>
      </c>
      <c r="L21" s="42">
        <v>48.447859223000187</v>
      </c>
      <c r="M21" s="42">
        <v>48.392082152767991</v>
      </c>
      <c r="N21" s="42">
        <v>70.656623546749628</v>
      </c>
      <c r="O21" s="42">
        <v>97.630934350517009</v>
      </c>
      <c r="P21" s="42">
        <v>123.18417354646056</v>
      </c>
      <c r="Q21" s="42">
        <v>127.0815754065087</v>
      </c>
    </row>
    <row r="22" spans="1:18" x14ac:dyDescent="0.2">
      <c r="A22" s="1" t="s">
        <v>13</v>
      </c>
      <c r="B22" s="42">
        <v>30.481500186061343</v>
      </c>
      <c r="C22" s="42">
        <v>25.002220870717988</v>
      </c>
      <c r="D22" s="42">
        <v>21.840949511814454</v>
      </c>
      <c r="E22" s="42">
        <v>21.096470623326844</v>
      </c>
      <c r="F22" s="42">
        <v>20.45212907341449</v>
      </c>
      <c r="G22" s="42">
        <v>22.967903293038766</v>
      </c>
      <c r="H22" s="42">
        <v>26.91372363979529</v>
      </c>
      <c r="I22" s="42">
        <v>27.246966883664047</v>
      </c>
      <c r="J22" s="42">
        <v>50.933629259475843</v>
      </c>
      <c r="K22" s="42">
        <v>47.970124163756758</v>
      </c>
      <c r="L22" s="42">
        <v>48.754673151609737</v>
      </c>
      <c r="M22" s="42">
        <v>48.343437506990895</v>
      </c>
      <c r="N22" s="42">
        <v>67.096858581674695</v>
      </c>
      <c r="O22" s="42">
        <v>91.863452498086801</v>
      </c>
      <c r="P22" s="42">
        <v>123.22597799714163</v>
      </c>
      <c r="Q22" s="42">
        <v>129.15414796224948</v>
      </c>
    </row>
    <row r="23" spans="1:18" s="6" customFormat="1" x14ac:dyDescent="0.2">
      <c r="A23" s="16" t="s">
        <v>12</v>
      </c>
      <c r="B23" s="41">
        <v>32.432770395456117</v>
      </c>
      <c r="C23" s="41">
        <v>27.240072945467382</v>
      </c>
      <c r="D23" s="41">
        <v>23.265380916422952</v>
      </c>
      <c r="E23" s="41">
        <v>22.573577337678614</v>
      </c>
      <c r="F23" s="41">
        <v>19.401911487856164</v>
      </c>
      <c r="G23" s="41">
        <v>22.078357550444146</v>
      </c>
      <c r="H23" s="41">
        <v>25.438989175002892</v>
      </c>
      <c r="I23" s="41">
        <v>25.650288292805211</v>
      </c>
      <c r="J23" s="41">
        <v>51.834681883312285</v>
      </c>
      <c r="K23" s="41">
        <v>49.318430495911528</v>
      </c>
      <c r="L23" s="41">
        <v>48.704370091425844</v>
      </c>
      <c r="M23" s="41">
        <v>48.223865630483829</v>
      </c>
      <c r="N23" s="41">
        <v>59.821937044805793</v>
      </c>
      <c r="O23" s="41">
        <v>81.051022127008949</v>
      </c>
      <c r="P23" s="41">
        <v>109.34267212898109</v>
      </c>
      <c r="Q23" s="41">
        <v>113.62970037536371</v>
      </c>
      <c r="R23" s="1"/>
    </row>
    <row r="24" spans="1:18" x14ac:dyDescent="0.2">
      <c r="A24" s="1" t="s">
        <v>11</v>
      </c>
      <c r="B24" s="42">
        <v>33.79569538348283</v>
      </c>
      <c r="C24" s="42">
        <v>28.511725352690515</v>
      </c>
      <c r="D24" s="42">
        <v>23.10191454400454</v>
      </c>
      <c r="E24" s="42">
        <v>22.170128516660014</v>
      </c>
      <c r="F24" s="42">
        <v>18.066437330661746</v>
      </c>
      <c r="G24" s="42">
        <v>19.615828542358418</v>
      </c>
      <c r="H24" s="42">
        <v>21.759539267688258</v>
      </c>
      <c r="I24" s="42">
        <v>21.975625504006601</v>
      </c>
      <c r="J24" s="42">
        <v>51.862132714144572</v>
      </c>
      <c r="K24" s="42">
        <v>48.127553895048933</v>
      </c>
      <c r="L24" s="42">
        <v>44.861453811692797</v>
      </c>
      <c r="M24" s="42">
        <v>44.145754020666615</v>
      </c>
      <c r="N24" s="42">
        <v>53.457806166318633</v>
      </c>
      <c r="O24" s="42">
        <v>68.799163501016849</v>
      </c>
      <c r="P24" s="42">
        <v>94.189333209767852</v>
      </c>
      <c r="Q24" s="42">
        <v>99.122679814385151</v>
      </c>
    </row>
    <row r="25" spans="1:18" x14ac:dyDescent="0.2">
      <c r="A25" s="1" t="s">
        <v>10</v>
      </c>
      <c r="B25" s="42">
        <v>33.172304477827012</v>
      </c>
      <c r="C25" s="42">
        <v>26.737359866896256</v>
      </c>
      <c r="D25" s="42">
        <v>22.510267721326439</v>
      </c>
      <c r="E25" s="42">
        <v>21.744729728161875</v>
      </c>
      <c r="F25" s="42">
        <v>20.468316582009439</v>
      </c>
      <c r="G25" s="42">
        <v>22.457260765637148</v>
      </c>
      <c r="H25" s="42">
        <v>26.095984180103436</v>
      </c>
      <c r="I25" s="42">
        <v>26.425419514025052</v>
      </c>
      <c r="J25" s="42">
        <v>53.640621059836448</v>
      </c>
      <c r="K25" s="42">
        <v>49.1946206325334</v>
      </c>
      <c r="L25" s="42">
        <v>48.606251901429879</v>
      </c>
      <c r="M25" s="42">
        <v>48.17014924218693</v>
      </c>
      <c r="N25" s="42">
        <v>61.703028789244485</v>
      </c>
      <c r="O25" s="42">
        <v>83.992065325199377</v>
      </c>
      <c r="P25" s="42">
        <v>115.92924839085703</v>
      </c>
      <c r="Q25" s="42">
        <v>121.52562871269519</v>
      </c>
    </row>
    <row r="26" spans="1:18" x14ac:dyDescent="0.2">
      <c r="A26" s="1" t="s">
        <v>9</v>
      </c>
      <c r="B26" s="42">
        <v>37.380823013897114</v>
      </c>
      <c r="C26" s="42">
        <v>31.084730312538696</v>
      </c>
      <c r="D26" s="42">
        <v>25.697306997126251</v>
      </c>
      <c r="E26" s="42">
        <v>24.359044887159943</v>
      </c>
      <c r="F26" s="42">
        <v>17.323136892356182</v>
      </c>
      <c r="G26" s="42">
        <v>19.000234476471999</v>
      </c>
      <c r="H26" s="42">
        <v>20.052273643420936</v>
      </c>
      <c r="I26" s="42">
        <v>20.210093389393165</v>
      </c>
      <c r="J26" s="42">
        <v>54.703959906253296</v>
      </c>
      <c r="K26" s="42">
        <v>50.084964789010691</v>
      </c>
      <c r="L26" s="42">
        <v>45.74958064054718</v>
      </c>
      <c r="M26" s="42">
        <v>44.569138276553105</v>
      </c>
      <c r="N26" s="42">
        <v>46.342310028636717</v>
      </c>
      <c r="O26" s="42">
        <v>61.124012611452017</v>
      </c>
      <c r="P26" s="42">
        <v>78.032587794757617</v>
      </c>
      <c r="Q26" s="42">
        <v>82.967511587641283</v>
      </c>
    </row>
    <row r="27" spans="1:18" s="6" customFormat="1" x14ac:dyDescent="0.2">
      <c r="A27" s="16" t="s">
        <v>8</v>
      </c>
      <c r="B27" s="41">
        <v>34.938782145321035</v>
      </c>
      <c r="C27" s="41">
        <v>28.990132890918908</v>
      </c>
      <c r="D27" s="41">
        <v>23.926862206100822</v>
      </c>
      <c r="E27" s="41">
        <v>22.886005562533114</v>
      </c>
      <c r="F27" s="41">
        <v>18.454764604661122</v>
      </c>
      <c r="G27" s="41">
        <v>20.153342459927426</v>
      </c>
      <c r="H27" s="41">
        <v>22.23336444232481</v>
      </c>
      <c r="I27" s="41">
        <v>22.445876789595555</v>
      </c>
      <c r="J27" s="41">
        <v>53.393546749982157</v>
      </c>
      <c r="K27" s="41">
        <v>49.14347535084633</v>
      </c>
      <c r="L27" s="41">
        <v>46.160226648425635</v>
      </c>
      <c r="M27" s="41">
        <v>45.331882352128673</v>
      </c>
      <c r="N27" s="41">
        <v>52.82028585856866</v>
      </c>
      <c r="O27" s="41">
        <v>69.517937484999976</v>
      </c>
      <c r="P27" s="41">
        <v>92.922190343269477</v>
      </c>
      <c r="Q27" s="41">
        <v>98.076865044295474</v>
      </c>
      <c r="R27" s="1"/>
    </row>
    <row r="28" spans="1:18" x14ac:dyDescent="0.2">
      <c r="A28" s="1" t="s">
        <v>7</v>
      </c>
      <c r="B28" s="42">
        <v>31.424251148048665</v>
      </c>
      <c r="C28" s="42">
        <v>26.140011414730569</v>
      </c>
      <c r="D28" s="42">
        <v>21.507667635005589</v>
      </c>
      <c r="E28" s="42">
        <v>20.916608945111708</v>
      </c>
      <c r="F28" s="42">
        <v>20.83313535374992</v>
      </c>
      <c r="G28" s="42">
        <v>22.102537689491488</v>
      </c>
      <c r="H28" s="42">
        <v>25.107724237051588</v>
      </c>
      <c r="I28" s="42">
        <v>25.554617677658531</v>
      </c>
      <c r="J28" s="42">
        <v>52.257386501798585</v>
      </c>
      <c r="K28" s="42">
        <v>48.242549104222057</v>
      </c>
      <c r="L28" s="42">
        <v>46.615391872057174</v>
      </c>
      <c r="M28" s="42">
        <v>46.471226622770239</v>
      </c>
      <c r="N28" s="42">
        <v>66.296362180912567</v>
      </c>
      <c r="O28" s="42">
        <v>84.554430137073837</v>
      </c>
      <c r="P28" s="42">
        <v>116.73847979771918</v>
      </c>
      <c r="Q28" s="42">
        <v>122.17380811926853</v>
      </c>
    </row>
    <row r="29" spans="1:18" x14ac:dyDescent="0.2">
      <c r="A29" s="1" t="s">
        <v>6</v>
      </c>
      <c r="B29" s="42">
        <v>31.214974976774851</v>
      </c>
      <c r="C29" s="42">
        <v>24.897019073362014</v>
      </c>
      <c r="D29" s="42">
        <v>20.479296664900779</v>
      </c>
      <c r="E29" s="42">
        <v>19.528273459396761</v>
      </c>
      <c r="F29" s="42">
        <v>23.077557013995026</v>
      </c>
      <c r="G29" s="42">
        <v>24.226215403357827</v>
      </c>
      <c r="H29" s="42">
        <v>27.756501765212573</v>
      </c>
      <c r="I29" s="42">
        <v>28.140131016804332</v>
      </c>
      <c r="J29" s="42">
        <v>54.292531990769874</v>
      </c>
      <c r="K29" s="42">
        <v>49.123234476719837</v>
      </c>
      <c r="L29" s="42">
        <v>48.235798430113356</v>
      </c>
      <c r="M29" s="42">
        <v>47.66840447620109</v>
      </c>
      <c r="N29" s="42">
        <v>73.93104441430954</v>
      </c>
      <c r="O29" s="42">
        <v>97.305686805205127</v>
      </c>
      <c r="P29" s="42">
        <v>135.53444837187257</v>
      </c>
      <c r="Q29" s="42">
        <v>144.09943139783127</v>
      </c>
    </row>
    <row r="30" spans="1:18" x14ac:dyDescent="0.2">
      <c r="A30" s="1" t="s">
        <v>5</v>
      </c>
      <c r="B30" s="42">
        <v>29.531507104492437</v>
      </c>
      <c r="C30" s="42">
        <v>24.691702156938156</v>
      </c>
      <c r="D30" s="42">
        <v>20.166137776467927</v>
      </c>
      <c r="E30" s="42">
        <v>19.638387803636892</v>
      </c>
      <c r="F30" s="42">
        <v>21.852307968277294</v>
      </c>
      <c r="G30" s="42">
        <v>22.680135915684289</v>
      </c>
      <c r="H30" s="42">
        <v>24.875430936992384</v>
      </c>
      <c r="I30" s="42">
        <v>25.534750565127233</v>
      </c>
      <c r="J30" s="42">
        <v>51.383815072769735</v>
      </c>
      <c r="K30" s="42">
        <v>47.371838072622445</v>
      </c>
      <c r="L30" s="42">
        <v>45.041568713460315</v>
      </c>
      <c r="M30" s="42">
        <v>45.173138368764128</v>
      </c>
      <c r="N30" s="42">
        <v>73.996589103822075</v>
      </c>
      <c r="O30" s="42">
        <v>91.853270266794325</v>
      </c>
      <c r="P30" s="42">
        <v>123.3524793528872</v>
      </c>
      <c r="Q30" s="42">
        <v>130.02467830072274</v>
      </c>
    </row>
    <row r="31" spans="1:18" s="6" customFormat="1" x14ac:dyDescent="0.2">
      <c r="A31" s="16" t="s">
        <v>4</v>
      </c>
      <c r="B31" s="41">
        <v>30.76326780520872</v>
      </c>
      <c r="C31" s="41">
        <v>25.325926302324397</v>
      </c>
      <c r="D31" s="41">
        <v>20.789753372999993</v>
      </c>
      <c r="E31" s="41">
        <v>20.121793925848991</v>
      </c>
      <c r="F31" s="41">
        <v>21.811244013907416</v>
      </c>
      <c r="G31" s="41">
        <v>22.89956764089229</v>
      </c>
      <c r="H31" s="41">
        <v>25.760537011837741</v>
      </c>
      <c r="I31" s="41">
        <v>26.253732839639127</v>
      </c>
      <c r="J31" s="41">
        <v>52.574511819116132</v>
      </c>
      <c r="K31" s="41">
        <v>48.225493943216691</v>
      </c>
      <c r="L31" s="41">
        <v>46.550290384837737</v>
      </c>
      <c r="M31" s="41">
        <v>46.375526765488118</v>
      </c>
      <c r="N31" s="41">
        <v>70.900283259941645</v>
      </c>
      <c r="O31" s="41">
        <v>90.419467258698376</v>
      </c>
      <c r="P31" s="41">
        <v>123.90977684849975</v>
      </c>
      <c r="Q31" s="41">
        <v>130.47411645495922</v>
      </c>
      <c r="R31" s="1"/>
    </row>
    <row r="32" spans="1:18" s="6" customFormat="1" x14ac:dyDescent="0.2">
      <c r="A32" s="14" t="s">
        <v>3</v>
      </c>
      <c r="B32" s="41">
        <v>32.790977810516992</v>
      </c>
      <c r="C32" s="41">
        <v>27.259187578381777</v>
      </c>
      <c r="D32" s="41">
        <v>22.697900872609285</v>
      </c>
      <c r="E32" s="41">
        <v>21.884512444166489</v>
      </c>
      <c r="F32" s="41">
        <v>19.848430479476438</v>
      </c>
      <c r="G32" s="41">
        <v>21.638468741139548</v>
      </c>
      <c r="H32" s="41">
        <v>24.347390311128834</v>
      </c>
      <c r="I32" s="41">
        <v>24.645436842557654</v>
      </c>
      <c r="J32" s="41">
        <v>52.639408289993426</v>
      </c>
      <c r="K32" s="41">
        <v>48.897656319521325</v>
      </c>
      <c r="L32" s="41">
        <v>47.045291183738122</v>
      </c>
      <c r="M32" s="41">
        <v>46.529949286724147</v>
      </c>
      <c r="N32" s="41">
        <v>60.530157393203702</v>
      </c>
      <c r="O32" s="41">
        <v>79.380460914030294</v>
      </c>
      <c r="P32" s="41">
        <v>107.26714530906278</v>
      </c>
      <c r="Q32" s="41">
        <v>112.61588260389649</v>
      </c>
      <c r="R32" s="1"/>
    </row>
    <row r="33" spans="1:18" s="6" customFormat="1" x14ac:dyDescent="0.2">
      <c r="A33" s="12" t="s">
        <v>2</v>
      </c>
      <c r="B33" s="41">
        <v>31.010769171652342</v>
      </c>
      <c r="C33" s="41">
        <v>25.039390997534909</v>
      </c>
      <c r="D33" s="41">
        <v>21.484713743192632</v>
      </c>
      <c r="E33" s="41">
        <v>21.093879953892682</v>
      </c>
      <c r="F33" s="41">
        <v>19.99783999422446</v>
      </c>
      <c r="G33" s="41">
        <v>21.402441993967482</v>
      </c>
      <c r="H33" s="41">
        <v>24.199689117738838</v>
      </c>
      <c r="I33" s="41">
        <v>24.585870203999587</v>
      </c>
      <c r="J33" s="41">
        <v>51.008609165876791</v>
      </c>
      <c r="K33" s="41">
        <v>46.441832991502388</v>
      </c>
      <c r="L33" s="41">
        <v>45.684402860931463</v>
      </c>
      <c r="M33" s="41">
        <v>45.679750157892265</v>
      </c>
      <c r="N33" s="41">
        <v>64.486759046611937</v>
      </c>
      <c r="O33" s="41">
        <v>85.47509001346927</v>
      </c>
      <c r="P33" s="41">
        <v>112.6367770452908</v>
      </c>
      <c r="Q33" s="41">
        <v>116.55451845625248</v>
      </c>
      <c r="R33" s="1"/>
    </row>
    <row r="34" spans="1:18" x14ac:dyDescent="0.2">
      <c r="A34" s="1" t="s">
        <v>1</v>
      </c>
      <c r="B34" s="40"/>
      <c r="C34" s="40"/>
      <c r="D34" s="40"/>
      <c r="E34" s="40"/>
      <c r="F34" s="40"/>
      <c r="G34" s="40"/>
      <c r="H34" s="40"/>
      <c r="I34" s="40"/>
      <c r="J34" s="40"/>
      <c r="K34" s="40"/>
      <c r="L34" s="40"/>
      <c r="M34" s="40"/>
      <c r="N34" s="40"/>
      <c r="O34" s="40"/>
      <c r="P34" s="40"/>
      <c r="Q34" s="40"/>
    </row>
    <row r="35" spans="1:18" x14ac:dyDescent="0.2">
      <c r="A35" s="5" t="s">
        <v>0</v>
      </c>
      <c r="B35" s="2">
        <v>32.227702157726867</v>
      </c>
      <c r="C35" s="2">
        <v>26.120462214366398</v>
      </c>
      <c r="D35" s="2">
        <v>22.108692157195204</v>
      </c>
      <c r="E35" s="2">
        <v>21.50813749686386</v>
      </c>
      <c r="F35" s="2">
        <v>19.160202349270026</v>
      </c>
      <c r="G35" s="2">
        <v>20.789705741414593</v>
      </c>
      <c r="H35" s="2">
        <v>23.598432370271262</v>
      </c>
      <c r="I35" s="2">
        <v>23.992632970995952</v>
      </c>
      <c r="J35" s="2">
        <v>51.387904506996897</v>
      </c>
      <c r="K35" s="2">
        <v>46.910167955780992</v>
      </c>
      <c r="L35" s="2">
        <v>45.707124527466462</v>
      </c>
      <c r="M35" s="2">
        <v>45.500770467859816</v>
      </c>
      <c r="N35" s="2">
        <v>59.452586025206898</v>
      </c>
      <c r="O35" s="2">
        <v>79.591645702119877</v>
      </c>
      <c r="P35" s="2">
        <v>106.73825571627593</v>
      </c>
      <c r="Q35" s="2">
        <v>111.55142082616108</v>
      </c>
    </row>
  </sheetData>
  <mergeCells count="5">
    <mergeCell ref="A2:A3"/>
    <mergeCell ref="B2:E2"/>
    <mergeCell ref="F2:I2"/>
    <mergeCell ref="N2:Q2"/>
    <mergeCell ref="J2:M2"/>
  </mergeCells>
  <pageMargins left="0.74803149606299213" right="0.74803149606299213" top="0.6692913385826772" bottom="1.4173228346456694" header="0.51181102362204722" footer="1.1023622047244095"/>
  <pageSetup paperSize="9" orientation="portrait" r:id="rId1"/>
  <headerFooter alignWithMargins="0">
    <oddFooter xml:space="preserve">&amp;L&amp;"Arial CE,Félkövér"&amp;8 26 | ÖSSZEFOGLALÓ ADATOK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DDBBE6-4B3F-4450-AB54-07DDA92CE937}">
  <dimension ref="A1:J36"/>
  <sheetViews>
    <sheetView workbookViewId="0"/>
  </sheetViews>
  <sheetFormatPr defaultRowHeight="11.25" x14ac:dyDescent="0.2"/>
  <cols>
    <col min="1" max="1" width="21.85546875" style="1" customWidth="1"/>
    <col min="2" max="16384" width="9.140625" style="1"/>
  </cols>
  <sheetData>
    <row r="1" spans="1:10" ht="12" thickBot="1" x14ac:dyDescent="0.25">
      <c r="A1" s="60" t="s">
        <v>52</v>
      </c>
    </row>
    <row r="2" spans="1:10" ht="12.75" customHeight="1" x14ac:dyDescent="0.2">
      <c r="A2" s="442" t="s">
        <v>39</v>
      </c>
      <c r="B2" s="458" t="s">
        <v>51</v>
      </c>
      <c r="C2" s="459"/>
      <c r="D2" s="459"/>
      <c r="E2" s="442"/>
      <c r="F2" s="447" t="s">
        <v>50</v>
      </c>
      <c r="G2" s="450"/>
      <c r="H2" s="450"/>
      <c r="I2" s="450"/>
    </row>
    <row r="3" spans="1:10" ht="12.75" customHeight="1" x14ac:dyDescent="0.2">
      <c r="A3" s="454"/>
      <c r="B3" s="455" t="s">
        <v>49</v>
      </c>
      <c r="C3" s="456"/>
      <c r="D3" s="455" t="s">
        <v>48</v>
      </c>
      <c r="E3" s="457"/>
      <c r="F3" s="444" t="s">
        <v>49</v>
      </c>
      <c r="G3" s="452"/>
      <c r="H3" s="444" t="s">
        <v>48</v>
      </c>
      <c r="I3" s="453"/>
    </row>
    <row r="4" spans="1:10" ht="12.75" customHeight="1" x14ac:dyDescent="0.2">
      <c r="A4" s="449"/>
      <c r="B4" s="59">
        <v>2000</v>
      </c>
      <c r="C4" s="44">
        <v>2011</v>
      </c>
      <c r="D4" s="59">
        <v>2000</v>
      </c>
      <c r="E4" s="44">
        <v>2011</v>
      </c>
      <c r="F4" s="59">
        <v>2000</v>
      </c>
      <c r="G4" s="44">
        <v>2012</v>
      </c>
      <c r="H4" s="59">
        <v>2000</v>
      </c>
      <c r="I4" s="44">
        <v>2012</v>
      </c>
    </row>
    <row r="5" spans="1:10" x14ac:dyDescent="0.2">
      <c r="A5" s="1" t="s">
        <v>32</v>
      </c>
      <c r="B5" s="58">
        <v>68.56</v>
      </c>
      <c r="C5" s="58">
        <v>72.48</v>
      </c>
      <c r="D5" s="58">
        <v>75.98</v>
      </c>
      <c r="E5" s="58">
        <v>78.92</v>
      </c>
      <c r="F5" s="57">
        <v>38.206111203488717</v>
      </c>
      <c r="G5" s="57">
        <v>39.808723121774264</v>
      </c>
      <c r="H5" s="55">
        <v>42.857806445472484</v>
      </c>
      <c r="I5" s="55">
        <v>44.468237765704984</v>
      </c>
    </row>
    <row r="6" spans="1:10" x14ac:dyDescent="0.2">
      <c r="A6" s="1" t="s">
        <v>31</v>
      </c>
      <c r="B6" s="48">
        <v>66.73</v>
      </c>
      <c r="C6" s="48">
        <v>71.84</v>
      </c>
      <c r="D6" s="48">
        <v>75.16</v>
      </c>
      <c r="E6" s="48">
        <v>78.37</v>
      </c>
      <c r="F6" s="55">
        <v>35.629577501577238</v>
      </c>
      <c r="G6" s="55">
        <v>37.737600447394527</v>
      </c>
      <c r="H6" s="54">
        <v>39.227171072554142</v>
      </c>
      <c r="I6" s="54">
        <v>41.375538156824518</v>
      </c>
      <c r="J6" s="56"/>
    </row>
    <row r="7" spans="1:10" s="56" customFormat="1" x14ac:dyDescent="0.2">
      <c r="A7" s="14" t="s">
        <v>29</v>
      </c>
      <c r="B7" s="51">
        <v>67.900000000000006</v>
      </c>
      <c r="C7" s="51">
        <v>72.25</v>
      </c>
      <c r="D7" s="51">
        <v>75.73</v>
      </c>
      <c r="E7" s="51">
        <v>78.73</v>
      </c>
      <c r="F7" s="41">
        <v>37.235819248966614</v>
      </c>
      <c r="G7" s="41">
        <v>38.917956632632972</v>
      </c>
      <c r="H7" s="52">
        <v>41.582185727749483</v>
      </c>
      <c r="I7" s="52">
        <v>43.213670520231219</v>
      </c>
      <c r="J7" s="1"/>
    </row>
    <row r="8" spans="1:10" x14ac:dyDescent="0.2">
      <c r="A8" s="1" t="s">
        <v>28</v>
      </c>
      <c r="B8" s="48">
        <v>68</v>
      </c>
      <c r="C8" s="48">
        <v>70.94</v>
      </c>
      <c r="D8" s="48">
        <v>76.31</v>
      </c>
      <c r="E8" s="48">
        <v>78.19</v>
      </c>
      <c r="F8" s="55">
        <v>35.888058171785516</v>
      </c>
      <c r="G8" s="55">
        <v>38.905408041932589</v>
      </c>
      <c r="H8" s="54">
        <v>39.207283444670082</v>
      </c>
      <c r="I8" s="54">
        <v>42.968916715253989</v>
      </c>
    </row>
    <row r="9" spans="1:10" x14ac:dyDescent="0.2">
      <c r="A9" s="1" t="s">
        <v>27</v>
      </c>
      <c r="B9" s="48">
        <v>66.61</v>
      </c>
      <c r="C9" s="48">
        <v>70.78</v>
      </c>
      <c r="D9" s="48">
        <v>74.77</v>
      </c>
      <c r="E9" s="48">
        <v>78.09</v>
      </c>
      <c r="F9" s="55">
        <v>37.804816925291327</v>
      </c>
      <c r="G9" s="55">
        <v>38.790901807888481</v>
      </c>
      <c r="H9" s="54">
        <v>39.807300071320036</v>
      </c>
      <c r="I9" s="54">
        <v>42.963345011595138</v>
      </c>
    </row>
    <row r="10" spans="1:10" x14ac:dyDescent="0.2">
      <c r="A10" s="1" t="s">
        <v>26</v>
      </c>
      <c r="B10" s="48">
        <v>67.31</v>
      </c>
      <c r="C10" s="48">
        <v>71.12</v>
      </c>
      <c r="D10" s="48">
        <v>76.44</v>
      </c>
      <c r="E10" s="48">
        <v>78.349999999999994</v>
      </c>
      <c r="F10" s="55">
        <v>36.348321544542884</v>
      </c>
      <c r="G10" s="55">
        <v>39.830184472988506</v>
      </c>
      <c r="H10" s="54">
        <v>39.762833967712297</v>
      </c>
      <c r="I10" s="54">
        <v>43.729086522716855</v>
      </c>
    </row>
    <row r="11" spans="1:10" x14ac:dyDescent="0.2">
      <c r="A11" s="16" t="s">
        <v>25</v>
      </c>
      <c r="B11" s="51">
        <v>67.36</v>
      </c>
      <c r="C11" s="51">
        <v>70.97</v>
      </c>
      <c r="D11" s="51">
        <v>75.92</v>
      </c>
      <c r="E11" s="51">
        <v>78.22</v>
      </c>
      <c r="F11" s="41">
        <v>36.177191814572744</v>
      </c>
      <c r="G11" s="41">
        <v>39.173456806516107</v>
      </c>
      <c r="H11" s="52">
        <v>39.563054420789001</v>
      </c>
      <c r="I11" s="52">
        <v>43.214634562113787</v>
      </c>
    </row>
    <row r="12" spans="1:10" x14ac:dyDescent="0.2">
      <c r="A12" s="1" t="s">
        <v>24</v>
      </c>
      <c r="B12" s="48">
        <v>68.180000000000007</v>
      </c>
      <c r="C12" s="48">
        <v>71.709999999999994</v>
      </c>
      <c r="D12" s="48">
        <v>77.03</v>
      </c>
      <c r="E12" s="48">
        <v>79.33</v>
      </c>
      <c r="F12" s="42">
        <v>36.855311825447757</v>
      </c>
      <c r="G12" s="42">
        <v>38.936655032474967</v>
      </c>
      <c r="H12" s="54">
        <v>40.101842652468974</v>
      </c>
      <c r="I12" s="54">
        <v>42.652878953341471</v>
      </c>
    </row>
    <row r="13" spans="1:10" x14ac:dyDescent="0.2">
      <c r="A13" s="1" t="s">
        <v>23</v>
      </c>
      <c r="B13" s="48">
        <v>67.599999999999994</v>
      </c>
      <c r="C13" s="48">
        <v>70.709999999999994</v>
      </c>
      <c r="D13" s="48">
        <v>76.05</v>
      </c>
      <c r="E13" s="48">
        <v>78.510000000000005</v>
      </c>
      <c r="F13" s="42">
        <v>37.308230165919525</v>
      </c>
      <c r="G13" s="42">
        <v>40.295843983025406</v>
      </c>
      <c r="H13" s="54">
        <v>40.958418092268232</v>
      </c>
      <c r="I13" s="54">
        <v>44.247160605036967</v>
      </c>
    </row>
    <row r="14" spans="1:10" x14ac:dyDescent="0.2">
      <c r="A14" s="1" t="s">
        <v>22</v>
      </c>
      <c r="B14" s="48">
        <v>67.040000000000006</v>
      </c>
      <c r="C14" s="48">
        <v>71.2</v>
      </c>
      <c r="D14" s="48">
        <v>76.67</v>
      </c>
      <c r="E14" s="48">
        <v>78.77</v>
      </c>
      <c r="F14" s="55">
        <v>37.150111607142854</v>
      </c>
      <c r="G14" s="55">
        <v>40.83385541636612</v>
      </c>
      <c r="H14" s="54">
        <v>41.347395468042293</v>
      </c>
      <c r="I14" s="54">
        <v>45.345292320883125</v>
      </c>
    </row>
    <row r="15" spans="1:10" x14ac:dyDescent="0.2">
      <c r="A15" s="16" t="s">
        <v>21</v>
      </c>
      <c r="B15" s="51">
        <v>67.69</v>
      </c>
      <c r="C15" s="51">
        <v>71.33</v>
      </c>
      <c r="D15" s="51">
        <v>76.64</v>
      </c>
      <c r="E15" s="51">
        <v>78.95</v>
      </c>
      <c r="F15" s="41">
        <v>37.065540468074097</v>
      </c>
      <c r="G15" s="41">
        <v>39.827413175935369</v>
      </c>
      <c r="H15" s="52">
        <v>40.706586149405851</v>
      </c>
      <c r="I15" s="52">
        <v>43.843417156323156</v>
      </c>
    </row>
    <row r="16" spans="1:10" x14ac:dyDescent="0.2">
      <c r="A16" s="1" t="s">
        <v>20</v>
      </c>
      <c r="B16" s="48">
        <v>67.290000000000006</v>
      </c>
      <c r="C16" s="48">
        <v>71.27</v>
      </c>
      <c r="D16" s="48">
        <v>74.989999999999995</v>
      </c>
      <c r="E16" s="48">
        <v>77.989999999999995</v>
      </c>
      <c r="F16" s="55">
        <v>36.732759737207672</v>
      </c>
      <c r="G16" s="55">
        <v>39.444377158408919</v>
      </c>
      <c r="H16" s="54">
        <v>40.479498767460967</v>
      </c>
      <c r="I16" s="54">
        <v>43.626553650209829</v>
      </c>
    </row>
    <row r="17" spans="1:9" x14ac:dyDescent="0.2">
      <c r="A17" s="1" t="s">
        <v>19</v>
      </c>
      <c r="B17" s="48">
        <v>66.510000000000005</v>
      </c>
      <c r="C17" s="48">
        <v>70.319999999999993</v>
      </c>
      <c r="D17" s="48">
        <v>74.38</v>
      </c>
      <c r="E17" s="48">
        <v>77.97</v>
      </c>
      <c r="F17" s="55">
        <v>36.826621987646817</v>
      </c>
      <c r="G17" s="55">
        <v>40.038972984477049</v>
      </c>
      <c r="H17" s="54">
        <v>40.863017213852366</v>
      </c>
      <c r="I17" s="54">
        <v>44.34415198317744</v>
      </c>
    </row>
    <row r="18" spans="1:9" x14ac:dyDescent="0.2">
      <c r="A18" s="1" t="s">
        <v>18</v>
      </c>
      <c r="B18" s="48">
        <v>66.8</v>
      </c>
      <c r="C18" s="48">
        <v>70.8</v>
      </c>
      <c r="D18" s="48">
        <v>75.11</v>
      </c>
      <c r="E18" s="48">
        <v>78.09</v>
      </c>
      <c r="F18" s="55">
        <v>36.511464042340343</v>
      </c>
      <c r="G18" s="55">
        <v>40.08454682159946</v>
      </c>
      <c r="H18" s="54">
        <v>40.772784510509375</v>
      </c>
      <c r="I18" s="54">
        <v>44.73300165004062</v>
      </c>
    </row>
    <row r="19" spans="1:9" x14ac:dyDescent="0.2">
      <c r="A19" s="16" t="s">
        <v>17</v>
      </c>
      <c r="B19" s="51">
        <v>66.91</v>
      </c>
      <c r="C19" s="51">
        <v>70.849999999999994</v>
      </c>
      <c r="D19" s="51">
        <v>74.81</v>
      </c>
      <c r="E19" s="51">
        <v>78.03</v>
      </c>
      <c r="F19" s="41">
        <v>36.70906968517864</v>
      </c>
      <c r="G19" s="41">
        <v>39.803504103154751</v>
      </c>
      <c r="H19" s="52">
        <v>40.682584942741975</v>
      </c>
      <c r="I19" s="52">
        <v>44.139199774388615</v>
      </c>
    </row>
    <row r="20" spans="1:9" x14ac:dyDescent="0.2">
      <c r="A20" s="14" t="s">
        <v>16</v>
      </c>
      <c r="B20" s="51">
        <v>67.319999999999993</v>
      </c>
      <c r="C20" s="51">
        <v>71.06</v>
      </c>
      <c r="D20" s="51">
        <v>75.77</v>
      </c>
      <c r="E20" s="51">
        <v>78.400000000000006</v>
      </c>
      <c r="F20" s="41">
        <v>36.630323369350364</v>
      </c>
      <c r="G20" s="41">
        <v>39.582176761183952</v>
      </c>
      <c r="H20" s="52">
        <v>40.288447090402371</v>
      </c>
      <c r="I20" s="52">
        <v>43.709934746781173</v>
      </c>
    </row>
    <row r="21" spans="1:9" x14ac:dyDescent="0.2">
      <c r="A21" s="1" t="s">
        <v>15</v>
      </c>
      <c r="B21" s="48">
        <v>65.67</v>
      </c>
      <c r="C21" s="48">
        <v>68.099999999999994</v>
      </c>
      <c r="D21" s="48">
        <v>74.72</v>
      </c>
      <c r="E21" s="48">
        <v>77.12</v>
      </c>
      <c r="F21" s="55">
        <v>35.459110806256973</v>
      </c>
      <c r="G21" s="55">
        <v>38.078993992970098</v>
      </c>
      <c r="H21" s="54">
        <v>39.64003005707675</v>
      </c>
      <c r="I21" s="54">
        <v>42.929568748084435</v>
      </c>
    </row>
    <row r="22" spans="1:9" x14ac:dyDescent="0.2">
      <c r="A22" s="1" t="s">
        <v>14</v>
      </c>
      <c r="B22" s="48">
        <v>67.33</v>
      </c>
      <c r="C22" s="48">
        <v>70.08</v>
      </c>
      <c r="D22" s="48">
        <v>76.680000000000007</v>
      </c>
      <c r="E22" s="48">
        <v>78.14</v>
      </c>
      <c r="F22" s="55">
        <v>37.461869254074387</v>
      </c>
      <c r="G22" s="55">
        <v>39.524867971527776</v>
      </c>
      <c r="H22" s="54">
        <v>41.829122535801318</v>
      </c>
      <c r="I22" s="54">
        <v>44.395546260603773</v>
      </c>
    </row>
    <row r="23" spans="1:9" x14ac:dyDescent="0.2">
      <c r="A23" s="1" t="s">
        <v>13</v>
      </c>
      <c r="B23" s="48">
        <v>66.260000000000005</v>
      </c>
      <c r="C23" s="48">
        <v>68.81</v>
      </c>
      <c r="D23" s="48">
        <v>74.95</v>
      </c>
      <c r="E23" s="48">
        <v>76.790000000000006</v>
      </c>
      <c r="F23" s="55">
        <v>37.421034964232433</v>
      </c>
      <c r="G23" s="55">
        <v>39.964848103258305</v>
      </c>
      <c r="H23" s="54">
        <v>41.462579706003183</v>
      </c>
      <c r="I23" s="54">
        <v>44.72642467048766</v>
      </c>
    </row>
    <row r="24" spans="1:9" x14ac:dyDescent="0.2">
      <c r="A24" s="16" t="s">
        <v>12</v>
      </c>
      <c r="B24" s="51">
        <v>66.2</v>
      </c>
      <c r="C24" s="51">
        <v>68.72</v>
      </c>
      <c r="D24" s="51">
        <v>75.25</v>
      </c>
      <c r="E24" s="51">
        <v>77.34</v>
      </c>
      <c r="F24" s="41">
        <v>36.299531086840879</v>
      </c>
      <c r="G24" s="41">
        <v>38.768964062132767</v>
      </c>
      <c r="H24" s="52">
        <v>40.511277391283272</v>
      </c>
      <c r="I24" s="52">
        <v>43.611085144968385</v>
      </c>
    </row>
    <row r="25" spans="1:9" x14ac:dyDescent="0.2">
      <c r="A25" s="1" t="s">
        <v>11</v>
      </c>
      <c r="B25" s="48">
        <v>67.319999999999993</v>
      </c>
      <c r="C25" s="48">
        <v>70.819999999999993</v>
      </c>
      <c r="D25" s="48">
        <v>75.180000000000007</v>
      </c>
      <c r="E25" s="48">
        <v>78.5</v>
      </c>
      <c r="F25" s="42">
        <v>35.385552975216051</v>
      </c>
      <c r="G25" s="42">
        <v>37.949312883483202</v>
      </c>
      <c r="H25" s="54">
        <v>38.8459243271151</v>
      </c>
      <c r="I25" s="54">
        <v>41.934614396895483</v>
      </c>
    </row>
    <row r="26" spans="1:9" x14ac:dyDescent="0.2">
      <c r="A26" s="1" t="s">
        <v>10</v>
      </c>
      <c r="B26" s="48">
        <v>66.86</v>
      </c>
      <c r="C26" s="48">
        <v>70.05</v>
      </c>
      <c r="D26" s="48">
        <v>75.39</v>
      </c>
      <c r="E26" s="48">
        <v>77.790000000000006</v>
      </c>
      <c r="F26" s="42">
        <v>36.831173304412445</v>
      </c>
      <c r="G26" s="42">
        <v>39.523926273691536</v>
      </c>
      <c r="H26" s="54">
        <v>40.436333853354128</v>
      </c>
      <c r="I26" s="54">
        <v>43.898146120464503</v>
      </c>
    </row>
    <row r="27" spans="1:9" x14ac:dyDescent="0.2">
      <c r="A27" s="1" t="s">
        <v>9</v>
      </c>
      <c r="B27" s="48">
        <v>65.27</v>
      </c>
      <c r="C27" s="48">
        <v>69.75</v>
      </c>
      <c r="D27" s="48">
        <v>74.72</v>
      </c>
      <c r="E27" s="48">
        <v>77.67</v>
      </c>
      <c r="F27" s="42">
        <v>34.258092371869125</v>
      </c>
      <c r="G27" s="42">
        <v>37.021233410806353</v>
      </c>
      <c r="H27" s="54">
        <v>37.905403733289582</v>
      </c>
      <c r="I27" s="54">
        <v>41.271673276722062</v>
      </c>
    </row>
    <row r="28" spans="1:9" x14ac:dyDescent="0.2">
      <c r="A28" s="16" t="s">
        <v>8</v>
      </c>
      <c r="B28" s="51">
        <v>66.430000000000007</v>
      </c>
      <c r="C28" s="51">
        <v>70.23</v>
      </c>
      <c r="D28" s="51">
        <v>75.05</v>
      </c>
      <c r="E28" s="51">
        <v>78.010000000000005</v>
      </c>
      <c r="F28" s="41">
        <v>35.352363817455242</v>
      </c>
      <c r="G28" s="41">
        <v>38.012497857287556</v>
      </c>
      <c r="H28" s="52">
        <v>38.924166472966725</v>
      </c>
      <c r="I28" s="52">
        <v>42.195588766285823</v>
      </c>
    </row>
    <row r="29" spans="1:9" x14ac:dyDescent="0.2">
      <c r="A29" s="1" t="s">
        <v>7</v>
      </c>
      <c r="B29" s="48">
        <v>65.760000000000005</v>
      </c>
      <c r="C29" s="48">
        <v>70.760000000000005</v>
      </c>
      <c r="D29" s="48">
        <v>75.709999999999994</v>
      </c>
      <c r="E29" s="48">
        <v>77.8</v>
      </c>
      <c r="F29" s="42">
        <v>36.563285073610182</v>
      </c>
      <c r="G29" s="42">
        <v>39.421775670898285</v>
      </c>
      <c r="H29" s="54">
        <v>40.625031957830032</v>
      </c>
      <c r="I29" s="54">
        <v>43.831150143383859</v>
      </c>
    </row>
    <row r="30" spans="1:9" x14ac:dyDescent="0.2">
      <c r="A30" s="1" t="s">
        <v>6</v>
      </c>
      <c r="B30" s="48">
        <v>67.31</v>
      </c>
      <c r="C30" s="48">
        <v>70.08</v>
      </c>
      <c r="D30" s="48">
        <v>75.489999999999995</v>
      </c>
      <c r="E30" s="48">
        <v>77.22</v>
      </c>
      <c r="F30" s="42">
        <v>37.987657497126833</v>
      </c>
      <c r="G30" s="42">
        <v>40.89989519967682</v>
      </c>
      <c r="H30" s="54">
        <v>41.461247623950577</v>
      </c>
      <c r="I30" s="54">
        <v>45.05857311743403</v>
      </c>
    </row>
    <row r="31" spans="1:9" x14ac:dyDescent="0.2">
      <c r="A31" s="1" t="s">
        <v>5</v>
      </c>
      <c r="B31" s="48">
        <v>66.94</v>
      </c>
      <c r="C31" s="48">
        <v>71.400000000000006</v>
      </c>
      <c r="D31" s="48">
        <v>76.02</v>
      </c>
      <c r="E31" s="48">
        <v>78.05</v>
      </c>
      <c r="F31" s="42">
        <v>37.307787477044599</v>
      </c>
      <c r="G31" s="42">
        <v>39.589320711347689</v>
      </c>
      <c r="H31" s="54">
        <v>41.143684020592659</v>
      </c>
      <c r="I31" s="54">
        <v>43.773350770651</v>
      </c>
    </row>
    <row r="32" spans="1:9" x14ac:dyDescent="0.2">
      <c r="A32" s="16" t="s">
        <v>4</v>
      </c>
      <c r="B32" s="51">
        <v>66.58</v>
      </c>
      <c r="C32" s="51">
        <v>70.77</v>
      </c>
      <c r="D32" s="51">
        <v>75.760000000000005</v>
      </c>
      <c r="E32" s="51">
        <v>77.72</v>
      </c>
      <c r="F32" s="41">
        <v>37.214200344326244</v>
      </c>
      <c r="G32" s="41">
        <v>39.883998996934174</v>
      </c>
      <c r="H32" s="52">
        <v>41.028892612603855</v>
      </c>
      <c r="I32" s="52">
        <v>44.149184002066598</v>
      </c>
    </row>
    <row r="33" spans="1:9" x14ac:dyDescent="0.2">
      <c r="A33" s="14" t="s">
        <v>3</v>
      </c>
      <c r="B33" s="51">
        <v>66.42</v>
      </c>
      <c r="C33" s="51">
        <v>69.94</v>
      </c>
      <c r="D33" s="53">
        <v>75.33</v>
      </c>
      <c r="E33" s="53">
        <v>77.709999999999994</v>
      </c>
      <c r="F33" s="41">
        <v>36.243103341731839</v>
      </c>
      <c r="G33" s="41">
        <v>38.851288911563394</v>
      </c>
      <c r="H33" s="52">
        <v>40.100224552540212</v>
      </c>
      <c r="I33" s="52">
        <v>43.263494255717461</v>
      </c>
    </row>
    <row r="34" spans="1:9" x14ac:dyDescent="0.2">
      <c r="A34" s="12" t="s">
        <v>2</v>
      </c>
      <c r="B34" s="51">
        <v>67.11</v>
      </c>
      <c r="C34" s="51">
        <v>70.930000000000007</v>
      </c>
      <c r="D34" s="51">
        <v>75.59</v>
      </c>
      <c r="E34" s="51">
        <v>78.23</v>
      </c>
      <c r="F34" s="41">
        <v>36.636479398107234</v>
      </c>
      <c r="G34" s="41">
        <v>39.094815314671777</v>
      </c>
      <c r="H34" s="50">
        <v>40.586765108855587</v>
      </c>
      <c r="I34" s="50">
        <v>43.382345431225026</v>
      </c>
    </row>
    <row r="35" spans="1:9" x14ac:dyDescent="0.2">
      <c r="A35" s="1" t="s">
        <v>1</v>
      </c>
      <c r="B35" s="18"/>
      <c r="C35" s="18"/>
      <c r="D35" s="18"/>
      <c r="E35" s="48"/>
      <c r="F35" s="18"/>
      <c r="G35" s="18"/>
      <c r="H35" s="18"/>
      <c r="I35" s="18"/>
    </row>
    <row r="36" spans="1:9" x14ac:dyDescent="0.2">
      <c r="A36" s="5" t="s">
        <v>0</v>
      </c>
      <c r="B36" s="49" t="s">
        <v>47</v>
      </c>
      <c r="C36" s="48">
        <v>70.63</v>
      </c>
      <c r="D36" s="49" t="s">
        <v>47</v>
      </c>
      <c r="E36" s="48">
        <v>78.069999999999993</v>
      </c>
      <c r="F36" s="47">
        <v>36.31055416159262</v>
      </c>
      <c r="G36" s="47">
        <v>38.950397615400192</v>
      </c>
      <c r="H36" s="47">
        <v>40.060711863309642</v>
      </c>
      <c r="I36" s="47">
        <v>43.142982174879961</v>
      </c>
    </row>
  </sheetData>
  <mergeCells count="7">
    <mergeCell ref="F2:I2"/>
    <mergeCell ref="F3:G3"/>
    <mergeCell ref="H3:I3"/>
    <mergeCell ref="A2:A4"/>
    <mergeCell ref="B3:C3"/>
    <mergeCell ref="D3:E3"/>
    <mergeCell ref="B2:E2"/>
  </mergeCells>
  <pageMargins left="0.74803149606299213" right="0.74803149606299213" top="0.6692913385826772" bottom="1.4173228346456694" header="0.51181102362204722" footer="1.1023622047244095"/>
  <pageSetup paperSize="9" orientation="portrait" r:id="rId1"/>
  <headerFooter alignWithMargins="0">
    <oddFooter xml:space="preserve">&amp;R&amp;"Arial CE,Félkövér"&amp;9 ÖSSZEFOGLALÓ ADATOK | 27&amp;"Arial CE,Normál"&amp;10  </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15E028-CDBC-4A95-AEA9-4AF77D206C18}">
  <dimension ref="A1:J35"/>
  <sheetViews>
    <sheetView workbookViewId="0"/>
  </sheetViews>
  <sheetFormatPr defaultRowHeight="11.25" x14ac:dyDescent="0.2"/>
  <cols>
    <col min="1" max="1" width="22.85546875" style="1" customWidth="1"/>
    <col min="2" max="9" width="9" style="1" customWidth="1"/>
    <col min="10" max="16384" width="9.140625" style="1"/>
  </cols>
  <sheetData>
    <row r="1" spans="1:9" ht="12" thickBot="1" x14ac:dyDescent="0.25">
      <c r="A1" s="60" t="s">
        <v>55</v>
      </c>
    </row>
    <row r="2" spans="1:9" ht="12" customHeight="1" x14ac:dyDescent="0.2">
      <c r="A2" s="442" t="s">
        <v>39</v>
      </c>
      <c r="B2" s="447" t="s">
        <v>54</v>
      </c>
      <c r="C2" s="461"/>
      <c r="D2" s="461"/>
      <c r="E2" s="461"/>
      <c r="F2" s="447" t="s">
        <v>53</v>
      </c>
      <c r="G2" s="461"/>
      <c r="H2" s="461"/>
      <c r="I2" s="461"/>
    </row>
    <row r="3" spans="1:9" ht="12" customHeight="1" x14ac:dyDescent="0.2">
      <c r="A3" s="460"/>
      <c r="B3" s="45">
        <v>1990</v>
      </c>
      <c r="C3" s="44">
        <v>2000</v>
      </c>
      <c r="D3" s="44">
        <v>2010</v>
      </c>
      <c r="E3" s="44">
        <v>2011</v>
      </c>
      <c r="F3" s="59">
        <v>1990</v>
      </c>
      <c r="G3" s="44">
        <v>2000</v>
      </c>
      <c r="H3" s="59">
        <v>2010</v>
      </c>
      <c r="I3" s="59">
        <v>2011</v>
      </c>
    </row>
    <row r="4" spans="1:9" x14ac:dyDescent="0.2">
      <c r="A4" s="1" t="s">
        <v>32</v>
      </c>
      <c r="B4" s="29">
        <v>19438</v>
      </c>
      <c r="C4" s="29">
        <v>14737</v>
      </c>
      <c r="D4" s="29">
        <v>16458</v>
      </c>
      <c r="E4" s="29">
        <v>16029</v>
      </c>
      <c r="F4" s="61">
        <v>9.6389194193314935</v>
      </c>
      <c r="G4" s="61">
        <v>8.3018175979059272</v>
      </c>
      <c r="H4" s="61">
        <v>9.5263977245002582</v>
      </c>
      <c r="I4" s="61">
        <v>9.2287071576744992</v>
      </c>
    </row>
    <row r="5" spans="1:9" x14ac:dyDescent="0.2">
      <c r="A5" s="1" t="s">
        <v>31</v>
      </c>
      <c r="B5" s="4">
        <v>11501</v>
      </c>
      <c r="C5" s="4">
        <v>11043</v>
      </c>
      <c r="D5" s="29">
        <v>12427</v>
      </c>
      <c r="E5" s="29">
        <v>11828</v>
      </c>
      <c r="F5" s="2">
        <v>12.087847409403011</v>
      </c>
      <c r="G5" s="2">
        <v>10.390775730477788</v>
      </c>
      <c r="H5" s="2">
        <v>10.072783908510884</v>
      </c>
      <c r="I5" s="2">
        <v>9.528685346746105</v>
      </c>
    </row>
    <row r="6" spans="1:9" x14ac:dyDescent="0.2">
      <c r="A6" s="14" t="s">
        <v>29</v>
      </c>
      <c r="B6" s="31">
        <v>30939</v>
      </c>
      <c r="C6" s="31">
        <v>25780</v>
      </c>
      <c r="D6" s="31">
        <v>28885</v>
      </c>
      <c r="E6" s="31">
        <v>27857</v>
      </c>
      <c r="F6" s="7">
        <v>10.423954147331184</v>
      </c>
      <c r="G6" s="7">
        <v>9.0841084150760043</v>
      </c>
      <c r="H6" s="7">
        <v>9.7540269762921596</v>
      </c>
      <c r="I6" s="7">
        <v>9.3537384985901575</v>
      </c>
    </row>
    <row r="7" spans="1:9" x14ac:dyDescent="0.2">
      <c r="A7" s="1" t="s">
        <v>28</v>
      </c>
      <c r="B7" s="4">
        <v>5568</v>
      </c>
      <c r="C7" s="4">
        <v>3953</v>
      </c>
      <c r="D7" s="29">
        <v>3762</v>
      </c>
      <c r="E7" s="29">
        <v>3631</v>
      </c>
      <c r="F7" s="2">
        <v>13.210928911773241</v>
      </c>
      <c r="G7" s="2">
        <v>9.2546793777061911</v>
      </c>
      <c r="H7" s="2">
        <v>8.815093915195142</v>
      </c>
      <c r="I7" s="2">
        <v>8.5264664477322434</v>
      </c>
    </row>
    <row r="8" spans="1:9" x14ac:dyDescent="0.2">
      <c r="A8" s="1" t="s">
        <v>27</v>
      </c>
      <c r="B8" s="4">
        <v>3944</v>
      </c>
      <c r="C8" s="4">
        <v>2960</v>
      </c>
      <c r="D8" s="29">
        <v>2801</v>
      </c>
      <c r="E8" s="29">
        <v>2655</v>
      </c>
      <c r="F8" s="2">
        <v>12.526637945832341</v>
      </c>
      <c r="G8" s="2">
        <v>9.3444828089928578</v>
      </c>
      <c r="H8" s="2">
        <v>8.9798378435565418</v>
      </c>
      <c r="I8" s="2">
        <v>8.5423198752917813</v>
      </c>
    </row>
    <row r="9" spans="1:9" x14ac:dyDescent="0.2">
      <c r="A9" s="1" t="s">
        <v>26</v>
      </c>
      <c r="B9" s="4">
        <v>4756</v>
      </c>
      <c r="C9" s="4">
        <v>3224</v>
      </c>
      <c r="D9" s="29">
        <v>2945</v>
      </c>
      <c r="E9" s="29">
        <v>2881</v>
      </c>
      <c r="F9" s="2">
        <v>12.445299357669258</v>
      </c>
      <c r="G9" s="2">
        <v>8.5728109375375823</v>
      </c>
      <c r="H9" s="2">
        <v>8.233386451955603</v>
      </c>
      <c r="I9" s="2">
        <v>8.1025061239871867</v>
      </c>
    </row>
    <row r="10" spans="1:9" x14ac:dyDescent="0.2">
      <c r="A10" s="16" t="s">
        <v>25</v>
      </c>
      <c r="B10" s="31">
        <v>14268</v>
      </c>
      <c r="C10" s="31">
        <v>10137</v>
      </c>
      <c r="D10" s="31">
        <v>9508</v>
      </c>
      <c r="E10" s="31">
        <v>9167</v>
      </c>
      <c r="F10" s="7">
        <v>12.756705554862194</v>
      </c>
      <c r="G10" s="7">
        <v>9.0511158290303655</v>
      </c>
      <c r="H10" s="7">
        <v>8.6721836153373975</v>
      </c>
      <c r="I10" s="7">
        <v>8.392959326146169</v>
      </c>
    </row>
    <row r="11" spans="1:9" x14ac:dyDescent="0.2">
      <c r="A11" s="1" t="s">
        <v>24</v>
      </c>
      <c r="B11" s="4">
        <v>5056</v>
      </c>
      <c r="C11" s="4">
        <v>3831</v>
      </c>
      <c r="D11" s="29">
        <v>3986</v>
      </c>
      <c r="E11" s="29">
        <v>3881</v>
      </c>
      <c r="F11" s="2">
        <v>11.90524609155754</v>
      </c>
      <c r="G11" s="2">
        <v>8.8283021864089282</v>
      </c>
      <c r="H11" s="2">
        <v>8.8735332289999356</v>
      </c>
      <c r="I11" s="2">
        <v>8.6072872518557446</v>
      </c>
    </row>
    <row r="12" spans="1:9" x14ac:dyDescent="0.2">
      <c r="A12" s="1" t="s">
        <v>23</v>
      </c>
      <c r="B12" s="4">
        <v>3132</v>
      </c>
      <c r="C12" s="4">
        <v>2248</v>
      </c>
      <c r="D12" s="29">
        <v>2018</v>
      </c>
      <c r="E12" s="29">
        <v>1826</v>
      </c>
      <c r="F12" s="2">
        <v>11.352829409008317</v>
      </c>
      <c r="G12" s="2">
        <v>8.3415698802130613</v>
      </c>
      <c r="H12" s="2">
        <v>7.8057912937190066</v>
      </c>
      <c r="I12" s="2">
        <v>7.1030407705204359</v>
      </c>
    </row>
    <row r="13" spans="1:9" x14ac:dyDescent="0.2">
      <c r="A13" s="1" t="s">
        <v>22</v>
      </c>
      <c r="B13" s="4">
        <v>3450</v>
      </c>
      <c r="C13" s="4">
        <v>2413</v>
      </c>
      <c r="D13" s="29">
        <v>2154</v>
      </c>
      <c r="E13" s="29">
        <v>2144</v>
      </c>
      <c r="F13" s="2">
        <v>11.269812374699436</v>
      </c>
      <c r="G13" s="2">
        <v>8.0204761914114755</v>
      </c>
      <c r="H13" s="2">
        <v>7.4839220754854647</v>
      </c>
      <c r="I13" s="2">
        <v>7.4939225476540416</v>
      </c>
    </row>
    <row r="14" spans="1:9" x14ac:dyDescent="0.2">
      <c r="A14" s="16" t="s">
        <v>21</v>
      </c>
      <c r="B14" s="31">
        <v>11638</v>
      </c>
      <c r="C14" s="31">
        <v>8492</v>
      </c>
      <c r="D14" s="31">
        <v>8158</v>
      </c>
      <c r="E14" s="31">
        <v>7851</v>
      </c>
      <c r="F14" s="7">
        <v>11.560628914540045</v>
      </c>
      <c r="G14" s="7">
        <v>8.4556924098411077</v>
      </c>
      <c r="H14" s="7">
        <v>8.1945147577605812</v>
      </c>
      <c r="I14" s="7">
        <v>7.8978460739878589</v>
      </c>
    </row>
    <row r="15" spans="1:9" x14ac:dyDescent="0.2">
      <c r="A15" s="1" t="s">
        <v>20</v>
      </c>
      <c r="B15" s="4">
        <v>5125</v>
      </c>
      <c r="C15" s="4">
        <v>3775</v>
      </c>
      <c r="D15" s="29">
        <v>3367</v>
      </c>
      <c r="E15" s="29">
        <v>3240</v>
      </c>
      <c r="F15" s="2">
        <v>12.238459241480378</v>
      </c>
      <c r="G15" s="2">
        <v>9.2352449864184631</v>
      </c>
      <c r="H15" s="2">
        <v>8.5760169533616999</v>
      </c>
      <c r="I15" s="2">
        <v>8.3038384749641843</v>
      </c>
    </row>
    <row r="16" spans="1:9" x14ac:dyDescent="0.2">
      <c r="A16" s="1" t="s">
        <v>19</v>
      </c>
      <c r="B16" s="4">
        <v>4231</v>
      </c>
      <c r="C16" s="4">
        <v>3237</v>
      </c>
      <c r="D16" s="29">
        <v>2559</v>
      </c>
      <c r="E16" s="29">
        <v>2513</v>
      </c>
      <c r="F16" s="2">
        <v>12.284368305638228</v>
      </c>
      <c r="G16" s="2">
        <v>9.5713998283131669</v>
      </c>
      <c r="H16" s="2">
        <v>8.0153478720488636</v>
      </c>
      <c r="I16" s="2">
        <v>7.9299838907410418</v>
      </c>
    </row>
    <row r="17" spans="1:10" x14ac:dyDescent="0.2">
      <c r="A17" s="1" t="s">
        <v>18</v>
      </c>
      <c r="B17" s="4">
        <v>3222</v>
      </c>
      <c r="C17" s="4">
        <v>2280</v>
      </c>
      <c r="D17" s="29">
        <v>1857</v>
      </c>
      <c r="E17" s="29">
        <v>1807</v>
      </c>
      <c r="F17" s="2">
        <v>12.700769869052202</v>
      </c>
      <c r="G17" s="2">
        <v>9.0560069617150809</v>
      </c>
      <c r="H17" s="2">
        <v>7.9899662889682963</v>
      </c>
      <c r="I17" s="2">
        <v>7.8514183172242387</v>
      </c>
    </row>
    <row r="18" spans="1:10" x14ac:dyDescent="0.2">
      <c r="A18" s="16" t="s">
        <v>17</v>
      </c>
      <c r="B18" s="31">
        <v>12578</v>
      </c>
      <c r="C18" s="31">
        <v>9292</v>
      </c>
      <c r="D18" s="31">
        <v>7783</v>
      </c>
      <c r="E18" s="31">
        <v>7560</v>
      </c>
      <c r="F18" s="7">
        <v>12.3693448944335</v>
      </c>
      <c r="G18" s="7">
        <v>9.3038924891221182</v>
      </c>
      <c r="H18" s="7">
        <v>8.242210644979723</v>
      </c>
      <c r="I18" s="7">
        <v>8.0663317076189482</v>
      </c>
    </row>
    <row r="19" spans="1:10" x14ac:dyDescent="0.2">
      <c r="A19" s="14" t="s">
        <v>16</v>
      </c>
      <c r="B19" s="31">
        <v>38484</v>
      </c>
      <c r="C19" s="31">
        <v>27921</v>
      </c>
      <c r="D19" s="31">
        <v>25449</v>
      </c>
      <c r="E19" s="31">
        <v>24578</v>
      </c>
      <c r="F19" s="7">
        <v>12.248124957585715</v>
      </c>
      <c r="G19" s="7">
        <v>8.9404761060928557</v>
      </c>
      <c r="H19" s="7">
        <v>8.3818354371908264</v>
      </c>
      <c r="I19" s="7">
        <v>8.1289290885052115</v>
      </c>
    </row>
    <row r="20" spans="1:10" x14ac:dyDescent="0.2">
      <c r="A20" s="1" t="s">
        <v>15</v>
      </c>
      <c r="B20" s="4">
        <v>10588</v>
      </c>
      <c r="C20" s="4">
        <v>8209</v>
      </c>
      <c r="D20" s="29">
        <v>6686</v>
      </c>
      <c r="E20" s="29">
        <v>6551</v>
      </c>
      <c r="F20" s="2">
        <v>13.918672541920458</v>
      </c>
      <c r="G20" s="2">
        <v>10.882457789937556</v>
      </c>
      <c r="H20" s="2">
        <v>9.7069900200644028</v>
      </c>
      <c r="I20" s="2">
        <v>9.612238399946003</v>
      </c>
    </row>
    <row r="21" spans="1:10" x14ac:dyDescent="0.2">
      <c r="A21" s="1" t="s">
        <v>14</v>
      </c>
      <c r="B21" s="4">
        <v>3782</v>
      </c>
      <c r="C21" s="4">
        <v>3041</v>
      </c>
      <c r="D21" s="29">
        <v>2658</v>
      </c>
      <c r="E21" s="29">
        <v>2643</v>
      </c>
      <c r="F21" s="2">
        <v>11.317899199637189</v>
      </c>
      <c r="G21" s="2">
        <v>9.2751435524706505</v>
      </c>
      <c r="H21" s="2">
        <v>8.5819588369476243</v>
      </c>
      <c r="I21" s="2">
        <v>8.6186515707109326</v>
      </c>
    </row>
    <row r="22" spans="1:10" x14ac:dyDescent="0.2">
      <c r="A22" s="1" t="s">
        <v>13</v>
      </c>
      <c r="B22" s="4">
        <v>2725</v>
      </c>
      <c r="C22" s="4">
        <v>2146</v>
      </c>
      <c r="D22" s="29">
        <v>1668</v>
      </c>
      <c r="E22" s="29">
        <v>1590</v>
      </c>
      <c r="F22" s="2">
        <v>12.01987660529011</v>
      </c>
      <c r="G22" s="2">
        <v>9.6764877866417649</v>
      </c>
      <c r="H22" s="2">
        <v>8.1998643187918461</v>
      </c>
      <c r="I22" s="2">
        <v>7.9331024916926944</v>
      </c>
    </row>
    <row r="23" spans="1:10" x14ac:dyDescent="0.2">
      <c r="A23" s="16" t="s">
        <v>12</v>
      </c>
      <c r="B23" s="31">
        <v>17095</v>
      </c>
      <c r="C23" s="31">
        <v>13396</v>
      </c>
      <c r="D23" s="31">
        <v>11012</v>
      </c>
      <c r="E23" s="31">
        <v>10784</v>
      </c>
      <c r="F23" s="7">
        <v>12.935338064814404</v>
      </c>
      <c r="G23" s="7">
        <v>10.27321490812505</v>
      </c>
      <c r="H23" s="7">
        <v>9.1620112661455284</v>
      </c>
      <c r="I23" s="7">
        <v>9.0727557780556936</v>
      </c>
    </row>
    <row r="24" spans="1:10" x14ac:dyDescent="0.2">
      <c r="A24" s="1" t="s">
        <v>11</v>
      </c>
      <c r="B24" s="4">
        <v>7879</v>
      </c>
      <c r="C24" s="4">
        <v>6023</v>
      </c>
      <c r="D24" s="29">
        <v>4942</v>
      </c>
      <c r="E24" s="29">
        <v>4886</v>
      </c>
      <c r="F24" s="2">
        <v>14.337045039220962</v>
      </c>
      <c r="G24" s="2">
        <v>10.885278061078843</v>
      </c>
      <c r="H24" s="2">
        <v>9.1436225915194846</v>
      </c>
      <c r="I24" s="2">
        <v>9.0673659264867865</v>
      </c>
    </row>
    <row r="25" spans="1:10" x14ac:dyDescent="0.2">
      <c r="A25" s="1" t="s">
        <v>10</v>
      </c>
      <c r="B25" s="4">
        <v>5531</v>
      </c>
      <c r="C25" s="4">
        <v>4159</v>
      </c>
      <c r="D25" s="29">
        <v>3319</v>
      </c>
      <c r="E25" s="29">
        <v>3230</v>
      </c>
      <c r="F25" s="2">
        <v>12.983677519262061</v>
      </c>
      <c r="G25" s="2">
        <v>9.8803479902231004</v>
      </c>
      <c r="H25" s="2">
        <v>8.5373241057866807</v>
      </c>
      <c r="I25" s="2">
        <v>8.3909180651530111</v>
      </c>
    </row>
    <row r="26" spans="1:10" x14ac:dyDescent="0.2">
      <c r="A26" s="1" t="s">
        <v>9</v>
      </c>
      <c r="B26" s="4">
        <v>8420</v>
      </c>
      <c r="C26" s="4">
        <v>6836</v>
      </c>
      <c r="D26" s="29">
        <v>5329</v>
      </c>
      <c r="E26" s="29">
        <v>5346</v>
      </c>
      <c r="F26" s="2">
        <v>14.731495745449552</v>
      </c>
      <c r="G26" s="2">
        <v>11.589927478181995</v>
      </c>
      <c r="H26" s="2">
        <v>9.5508210677240868</v>
      </c>
      <c r="I26" s="2">
        <v>9.6553355843184789</v>
      </c>
    </row>
    <row r="27" spans="1:10" x14ac:dyDescent="0.2">
      <c r="A27" s="16" t="s">
        <v>8</v>
      </c>
      <c r="B27" s="31">
        <v>21830</v>
      </c>
      <c r="C27" s="31">
        <v>17018</v>
      </c>
      <c r="D27" s="31">
        <v>13590</v>
      </c>
      <c r="E27" s="31">
        <v>13462</v>
      </c>
      <c r="F27" s="7">
        <v>14.110122416021033</v>
      </c>
      <c r="G27" s="7">
        <v>10.880550822145704</v>
      </c>
      <c r="H27" s="7">
        <v>9.1379036747955222</v>
      </c>
      <c r="I27" s="7">
        <v>9.1114662205012724</v>
      </c>
    </row>
    <row r="28" spans="1:10" x14ac:dyDescent="0.2">
      <c r="A28" s="1" t="s">
        <v>7</v>
      </c>
      <c r="B28" s="4">
        <v>6956</v>
      </c>
      <c r="C28" s="4">
        <v>5263</v>
      </c>
      <c r="D28" s="29">
        <v>4480</v>
      </c>
      <c r="E28" s="29">
        <v>4318</v>
      </c>
      <c r="F28" s="2">
        <v>12.769339167172605</v>
      </c>
      <c r="G28" s="2">
        <v>9.605800149148493</v>
      </c>
      <c r="H28" s="2">
        <v>8.5069294447044825</v>
      </c>
      <c r="I28" s="2">
        <v>8.2471233907556964</v>
      </c>
    </row>
    <row r="29" spans="1:10" x14ac:dyDescent="0.2">
      <c r="A29" s="1" t="s">
        <v>6</v>
      </c>
      <c r="B29" s="4">
        <v>4801</v>
      </c>
      <c r="C29" s="4">
        <v>3591</v>
      </c>
      <c r="D29" s="29">
        <v>2582</v>
      </c>
      <c r="E29" s="29">
        <v>2692</v>
      </c>
      <c r="F29" s="2">
        <v>11.676660144870977</v>
      </c>
      <c r="G29" s="2">
        <v>8.913624762370473</v>
      </c>
      <c r="H29" s="2">
        <v>7.0899200667803477</v>
      </c>
      <c r="I29" s="2">
        <v>7.4825375030227566</v>
      </c>
      <c r="J29" s="4"/>
    </row>
    <row r="30" spans="1:10" x14ac:dyDescent="0.2">
      <c r="A30" s="1" t="s">
        <v>5</v>
      </c>
      <c r="B30" s="4">
        <v>5152</v>
      </c>
      <c r="C30" s="4">
        <v>3841</v>
      </c>
      <c r="D30" s="29">
        <v>3394</v>
      </c>
      <c r="E30" s="29">
        <v>3356</v>
      </c>
      <c r="F30" s="2">
        <v>11.727907658454905</v>
      </c>
      <c r="G30" s="2">
        <v>8.9067398920381109</v>
      </c>
      <c r="H30" s="2">
        <v>8.0324991982884182</v>
      </c>
      <c r="I30" s="2">
        <v>7.9791439063330287</v>
      </c>
      <c r="J30" s="31"/>
    </row>
    <row r="31" spans="1:10" x14ac:dyDescent="0.2">
      <c r="A31" s="16" t="s">
        <v>4</v>
      </c>
      <c r="B31" s="31">
        <v>16909</v>
      </c>
      <c r="C31" s="31">
        <v>12695</v>
      </c>
      <c r="D31" s="31">
        <v>10456</v>
      </c>
      <c r="E31" s="31">
        <v>10366</v>
      </c>
      <c r="F31" s="7">
        <v>12.119422433438682</v>
      </c>
      <c r="G31" s="7">
        <v>9.1858892584791292</v>
      </c>
      <c r="H31" s="7">
        <v>7.9613687828455957</v>
      </c>
      <c r="I31" s="7">
        <v>7.9497279024252583</v>
      </c>
      <c r="J31" s="31"/>
    </row>
    <row r="32" spans="1:10" x14ac:dyDescent="0.2">
      <c r="A32" s="14" t="s">
        <v>3</v>
      </c>
      <c r="B32" s="31">
        <v>55834</v>
      </c>
      <c r="C32" s="31">
        <v>43109</v>
      </c>
      <c r="D32" s="31">
        <v>35058</v>
      </c>
      <c r="E32" s="31">
        <v>34612</v>
      </c>
      <c r="F32" s="7">
        <v>13.094620784771971</v>
      </c>
      <c r="G32" s="7">
        <v>10.14315157111054</v>
      </c>
      <c r="H32" s="7">
        <v>8.759083601677812</v>
      </c>
      <c r="I32" s="7">
        <v>8.7183077535937006</v>
      </c>
      <c r="J32" s="31"/>
    </row>
    <row r="33" spans="1:10" x14ac:dyDescent="0.2">
      <c r="A33" s="63" t="s">
        <v>2</v>
      </c>
      <c r="B33" s="31">
        <v>125679</v>
      </c>
      <c r="C33" s="31">
        <v>97597</v>
      </c>
      <c r="D33" s="31">
        <v>90335</v>
      </c>
      <c r="E33" s="31">
        <v>88049</v>
      </c>
      <c r="F33" s="7">
        <v>12.114820525468922</v>
      </c>
      <c r="G33" s="7">
        <v>9.558053038114716</v>
      </c>
      <c r="H33" s="7">
        <v>9.0334792229977872</v>
      </c>
      <c r="I33" s="7">
        <v>8.829865119144614</v>
      </c>
      <c r="J33" s="29"/>
    </row>
    <row r="34" spans="1:10" x14ac:dyDescent="0.2">
      <c r="A34" s="1" t="s">
        <v>1</v>
      </c>
      <c r="B34" s="62"/>
      <c r="C34" s="62"/>
      <c r="D34" s="62"/>
      <c r="E34" s="62"/>
      <c r="F34" s="62"/>
      <c r="G34" s="62"/>
      <c r="H34" s="61"/>
      <c r="I34" s="61"/>
    </row>
    <row r="35" spans="1:10" x14ac:dyDescent="0.2">
      <c r="A35" s="5" t="s">
        <v>0</v>
      </c>
      <c r="B35" s="4">
        <v>105819</v>
      </c>
      <c r="C35" s="4">
        <v>82073</v>
      </c>
      <c r="D35" s="4">
        <v>72934</v>
      </c>
      <c r="E35" s="4">
        <v>71018</v>
      </c>
      <c r="F35" s="2">
        <v>12.661755875978777</v>
      </c>
      <c r="G35" s="2">
        <v>9.7291106367496933</v>
      </c>
      <c r="H35" s="2">
        <v>8.8165439242106505</v>
      </c>
      <c r="I35" s="2">
        <v>8.6240652319252167</v>
      </c>
    </row>
  </sheetData>
  <mergeCells count="3">
    <mergeCell ref="A2:A3"/>
    <mergeCell ref="B2:E2"/>
    <mergeCell ref="F2:I2"/>
  </mergeCells>
  <pageMargins left="0.74803149606299213" right="0.74803149606299213" top="0.6692913385826772" bottom="1.4173228346456694" header="0.51181102362204722" footer="1.1023622047244095"/>
  <pageSetup paperSize="9" orientation="portrait" r:id="rId1"/>
  <headerFooter alignWithMargins="0">
    <oddFooter xml:space="preserve">&amp;L&amp;"Arial CE,Félkövér"&amp;9 28 | &amp;8ÖSSZEFOGLALÓ ADATOK  &amp;R  </odd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CF7F32-7601-47FA-8771-E11CE6327585}">
  <dimension ref="A1:I35"/>
  <sheetViews>
    <sheetView workbookViewId="0"/>
  </sheetViews>
  <sheetFormatPr defaultRowHeight="11.25" x14ac:dyDescent="0.2"/>
  <cols>
    <col min="1" max="1" width="22.85546875" style="1" customWidth="1"/>
    <col min="2" max="9" width="9.5703125" style="1" customWidth="1"/>
    <col min="10" max="16384" width="9.140625" style="1"/>
  </cols>
  <sheetData>
    <row r="1" spans="1:9" ht="12" thickBot="1" x14ac:dyDescent="0.25">
      <c r="A1" s="60" t="s">
        <v>58</v>
      </c>
    </row>
    <row r="2" spans="1:9" ht="12" customHeight="1" x14ac:dyDescent="0.2">
      <c r="A2" s="442" t="s">
        <v>39</v>
      </c>
      <c r="B2" s="462" t="s">
        <v>57</v>
      </c>
      <c r="C2" s="463"/>
      <c r="D2" s="463"/>
      <c r="E2" s="464"/>
      <c r="F2" s="462" t="s">
        <v>56</v>
      </c>
      <c r="G2" s="463"/>
      <c r="H2" s="463"/>
      <c r="I2" s="463"/>
    </row>
    <row r="3" spans="1:9" ht="12" customHeight="1" x14ac:dyDescent="0.2">
      <c r="A3" s="449"/>
      <c r="B3" s="44">
        <v>1990</v>
      </c>
      <c r="C3" s="44">
        <v>2000</v>
      </c>
      <c r="D3" s="44">
        <v>2010</v>
      </c>
      <c r="E3" s="44">
        <v>2011</v>
      </c>
      <c r="F3" s="44">
        <v>1990</v>
      </c>
      <c r="G3" s="44">
        <v>2000</v>
      </c>
      <c r="H3" s="44">
        <v>2010</v>
      </c>
      <c r="I3" s="44">
        <v>2011</v>
      </c>
    </row>
    <row r="4" spans="1:9" x14ac:dyDescent="0.2">
      <c r="A4" s="56" t="s">
        <v>32</v>
      </c>
      <c r="B4" s="21">
        <v>29680</v>
      </c>
      <c r="C4" s="21">
        <v>25030</v>
      </c>
      <c r="D4" s="21">
        <v>21961</v>
      </c>
      <c r="E4" s="29">
        <v>21934</v>
      </c>
      <c r="F4" s="20">
        <v>14.717724476065372</v>
      </c>
      <c r="G4" s="20">
        <v>14.100189623097332</v>
      </c>
      <c r="H4" s="20">
        <v>12.711703756698881</v>
      </c>
      <c r="I4" s="61">
        <v>12.6285147418075</v>
      </c>
    </row>
    <row r="5" spans="1:9" x14ac:dyDescent="0.2">
      <c r="A5" s="62" t="s">
        <v>31</v>
      </c>
      <c r="B5" s="4">
        <v>13035</v>
      </c>
      <c r="C5" s="4">
        <v>12990</v>
      </c>
      <c r="D5" s="4">
        <v>13646</v>
      </c>
      <c r="E5" s="29">
        <v>13648</v>
      </c>
      <c r="F5" s="2">
        <v>13.700120944402073</v>
      </c>
      <c r="G5" s="2">
        <v>12.222781557448743</v>
      </c>
      <c r="H5" s="2">
        <v>11.060852113586506</v>
      </c>
      <c r="I5" s="61">
        <v>10.994884816739164</v>
      </c>
    </row>
    <row r="6" spans="1:9" x14ac:dyDescent="0.2">
      <c r="A6" s="65" t="s">
        <v>29</v>
      </c>
      <c r="B6" s="31">
        <v>42715</v>
      </c>
      <c r="C6" s="31">
        <v>38020</v>
      </c>
      <c r="D6" s="31">
        <v>35607</v>
      </c>
      <c r="E6" s="31">
        <v>35582</v>
      </c>
      <c r="F6" s="7">
        <v>14.39151884040375</v>
      </c>
      <c r="G6" s="7">
        <v>13.397121875143123</v>
      </c>
      <c r="H6" s="7">
        <v>12.023944557550109</v>
      </c>
      <c r="I6" s="7">
        <v>11.947615438016834</v>
      </c>
    </row>
    <row r="7" spans="1:9" x14ac:dyDescent="0.2">
      <c r="A7" s="62" t="s">
        <v>28</v>
      </c>
      <c r="B7" s="4">
        <v>5120</v>
      </c>
      <c r="C7" s="4">
        <v>4805</v>
      </c>
      <c r="D7" s="4">
        <v>5348</v>
      </c>
      <c r="E7" s="29">
        <v>5262</v>
      </c>
      <c r="F7" s="2">
        <v>12.147980608527119</v>
      </c>
      <c r="G7" s="2">
        <v>11.249363625064063</v>
      </c>
      <c r="H7" s="2">
        <v>12.531398792786714</v>
      </c>
      <c r="I7" s="61">
        <v>12.356449035518333</v>
      </c>
    </row>
    <row r="8" spans="1:9" x14ac:dyDescent="0.2">
      <c r="A8" s="62" t="s">
        <v>27</v>
      </c>
      <c r="B8" s="4">
        <v>4244</v>
      </c>
      <c r="C8" s="4">
        <v>3985</v>
      </c>
      <c r="D8" s="4">
        <v>3959</v>
      </c>
      <c r="E8" s="29">
        <v>3903</v>
      </c>
      <c r="F8" s="2">
        <v>13.47947551777699</v>
      </c>
      <c r="G8" s="2">
        <v>12.580325673593425</v>
      </c>
      <c r="H8" s="2">
        <v>12.692316323684523</v>
      </c>
      <c r="I8" s="61">
        <v>12.557692833621028</v>
      </c>
    </row>
    <row r="9" spans="1:9" x14ac:dyDescent="0.2">
      <c r="A9" s="62" t="s">
        <v>26</v>
      </c>
      <c r="B9" s="4">
        <v>4755</v>
      </c>
      <c r="C9" s="4">
        <v>4561</v>
      </c>
      <c r="D9" s="4">
        <v>4469</v>
      </c>
      <c r="E9" s="29">
        <v>4559</v>
      </c>
      <c r="F9" s="2">
        <v>12.44268260002467</v>
      </c>
      <c r="G9" s="2">
        <v>12.12797477856976</v>
      </c>
      <c r="H9" s="2">
        <v>12.494059101456569</v>
      </c>
      <c r="I9" s="61">
        <v>12.821702679367437</v>
      </c>
    </row>
    <row r="10" spans="1:9" x14ac:dyDescent="0.2">
      <c r="A10" s="66" t="s">
        <v>25</v>
      </c>
      <c r="B10" s="31">
        <v>14119</v>
      </c>
      <c r="C10" s="31">
        <v>13351</v>
      </c>
      <c r="D10" s="31">
        <v>13776</v>
      </c>
      <c r="E10" s="31">
        <v>13724</v>
      </c>
      <c r="F10" s="7">
        <v>12.623487926065273</v>
      </c>
      <c r="G10" s="7">
        <v>11.920829380821191</v>
      </c>
      <c r="H10" s="7">
        <v>12.564998052680689</v>
      </c>
      <c r="I10" s="7">
        <v>12.565176589072763</v>
      </c>
    </row>
    <row r="11" spans="1:9" x14ac:dyDescent="0.2">
      <c r="A11" s="62" t="s">
        <v>24</v>
      </c>
      <c r="B11" s="4">
        <v>5368</v>
      </c>
      <c r="C11" s="4">
        <v>5170</v>
      </c>
      <c r="D11" s="4">
        <v>5440</v>
      </c>
      <c r="E11" s="29">
        <v>5340</v>
      </c>
      <c r="F11" s="2">
        <v>12.639905264928972</v>
      </c>
      <c r="G11" s="2">
        <v>11.913944741251409</v>
      </c>
      <c r="H11" s="2">
        <v>12.110391561906585</v>
      </c>
      <c r="I11" s="61">
        <v>11.843059501393888</v>
      </c>
    </row>
    <row r="12" spans="1:9" x14ac:dyDescent="0.2">
      <c r="A12" s="62" t="s">
        <v>23</v>
      </c>
      <c r="B12" s="4">
        <v>3975</v>
      </c>
      <c r="C12" s="4">
        <v>3663</v>
      </c>
      <c r="D12" s="4">
        <v>3588</v>
      </c>
      <c r="E12" s="29">
        <v>3503</v>
      </c>
      <c r="F12" s="2">
        <v>14.408523914689674</v>
      </c>
      <c r="G12" s="2">
        <v>13.592157682927242</v>
      </c>
      <c r="H12" s="2">
        <v>13.878681447900792</v>
      </c>
      <c r="I12" s="61">
        <v>13.626479638079456</v>
      </c>
    </row>
    <row r="13" spans="1:9" x14ac:dyDescent="0.2">
      <c r="A13" s="62" t="s">
        <v>22</v>
      </c>
      <c r="B13" s="4">
        <v>4408</v>
      </c>
      <c r="C13" s="4">
        <v>4029</v>
      </c>
      <c r="D13" s="4">
        <v>3969</v>
      </c>
      <c r="E13" s="29">
        <v>3982</v>
      </c>
      <c r="F13" s="2">
        <v>14.399226941355106</v>
      </c>
      <c r="G13" s="2">
        <v>13.391835298465327</v>
      </c>
      <c r="H13" s="2">
        <v>13.790012403714861</v>
      </c>
      <c r="I13" s="61">
        <v>13.918283388413432</v>
      </c>
    </row>
    <row r="14" spans="1:9" x14ac:dyDescent="0.2">
      <c r="A14" s="66" t="s">
        <v>21</v>
      </c>
      <c r="B14" s="31">
        <v>13751</v>
      </c>
      <c r="C14" s="31">
        <v>12862</v>
      </c>
      <c r="D14" s="31">
        <v>12997</v>
      </c>
      <c r="E14" s="31">
        <v>12825</v>
      </c>
      <c r="F14" s="7">
        <v>13.6595813888847</v>
      </c>
      <c r="G14" s="7">
        <v>12.807008452116854</v>
      </c>
      <c r="H14" s="7">
        <v>13.055173854696527</v>
      </c>
      <c r="I14" s="7">
        <v>12.901525397897631</v>
      </c>
    </row>
    <row r="15" spans="1:9" x14ac:dyDescent="0.2">
      <c r="A15" s="62" t="s">
        <v>20</v>
      </c>
      <c r="B15" s="4">
        <v>5717</v>
      </c>
      <c r="C15" s="4">
        <v>5349</v>
      </c>
      <c r="D15" s="4">
        <v>5291</v>
      </c>
      <c r="E15" s="29">
        <v>5093</v>
      </c>
      <c r="F15" s="2">
        <v>13.652150533374305</v>
      </c>
      <c r="G15" s="2">
        <v>13.085914021815194</v>
      </c>
      <c r="H15" s="2">
        <v>13.476598069568386</v>
      </c>
      <c r="I15" s="61">
        <v>13.05291646697302</v>
      </c>
    </row>
    <row r="16" spans="1:9" x14ac:dyDescent="0.2">
      <c r="A16" s="62" t="s">
        <v>19</v>
      </c>
      <c r="B16" s="4">
        <v>5217</v>
      </c>
      <c r="C16" s="4">
        <v>4827</v>
      </c>
      <c r="D16" s="4">
        <v>4665</v>
      </c>
      <c r="E16" s="29">
        <v>4455</v>
      </c>
      <c r="F16" s="2">
        <v>15.147140026120217</v>
      </c>
      <c r="G16" s="2">
        <v>14.272828845000822</v>
      </c>
      <c r="H16" s="2">
        <v>14.611800634274305</v>
      </c>
      <c r="I16" s="61">
        <v>14.058129022384138</v>
      </c>
    </row>
    <row r="17" spans="1:9" x14ac:dyDescent="0.2">
      <c r="A17" s="62" t="s">
        <v>18</v>
      </c>
      <c r="B17" s="4">
        <v>3554</v>
      </c>
      <c r="C17" s="4">
        <v>3413</v>
      </c>
      <c r="D17" s="4">
        <v>3232</v>
      </c>
      <c r="E17" s="29">
        <v>3119</v>
      </c>
      <c r="F17" s="2">
        <v>14.009477378836602</v>
      </c>
      <c r="G17" s="2">
        <v>13.556206912427005</v>
      </c>
      <c r="H17" s="2">
        <v>13.906069491623875</v>
      </c>
      <c r="I17" s="61">
        <v>13.552060725745658</v>
      </c>
    </row>
    <row r="18" spans="1:9" x14ac:dyDescent="0.2">
      <c r="A18" s="66" t="s">
        <v>17</v>
      </c>
      <c r="B18" s="31">
        <v>14488</v>
      </c>
      <c r="C18" s="31">
        <v>13589</v>
      </c>
      <c r="D18" s="31">
        <v>13188</v>
      </c>
      <c r="E18" s="31">
        <v>12667</v>
      </c>
      <c r="F18" s="7">
        <v>14.247660107374188</v>
      </c>
      <c r="G18" s="7">
        <v>13.606392061416322</v>
      </c>
      <c r="H18" s="7">
        <v>13.966115120903584</v>
      </c>
      <c r="I18" s="7">
        <v>13.515373510636142</v>
      </c>
    </row>
    <row r="19" spans="1:9" x14ac:dyDescent="0.2">
      <c r="A19" s="65" t="s">
        <v>16</v>
      </c>
      <c r="B19" s="31">
        <v>42358</v>
      </c>
      <c r="C19" s="31">
        <v>39802</v>
      </c>
      <c r="D19" s="31">
        <v>39961</v>
      </c>
      <c r="E19" s="31">
        <v>39216</v>
      </c>
      <c r="F19" s="7">
        <v>13.48108504712129</v>
      </c>
      <c r="G19" s="7">
        <v>12.744845455918767</v>
      </c>
      <c r="H19" s="7">
        <v>13.16148084033096</v>
      </c>
      <c r="I19" s="7">
        <v>12.970302023550346</v>
      </c>
    </row>
    <row r="20" spans="1:9" x14ac:dyDescent="0.2">
      <c r="A20" s="62" t="s">
        <v>15</v>
      </c>
      <c r="B20" s="4">
        <v>10480</v>
      </c>
      <c r="C20" s="4">
        <v>10015</v>
      </c>
      <c r="D20" s="4">
        <v>9877</v>
      </c>
      <c r="E20" s="29">
        <v>9518</v>
      </c>
      <c r="F20" s="2">
        <v>13.776698927023649</v>
      </c>
      <c r="G20" s="2">
        <v>13.276625017203633</v>
      </c>
      <c r="H20" s="2">
        <v>14.33980562790549</v>
      </c>
      <c r="I20" s="61">
        <v>13.965697617262412</v>
      </c>
    </row>
    <row r="21" spans="1:9" x14ac:dyDescent="0.2">
      <c r="A21" s="62" t="s">
        <v>14</v>
      </c>
      <c r="B21" s="4">
        <v>4842</v>
      </c>
      <c r="C21" s="4">
        <v>4509</v>
      </c>
      <c r="D21" s="4">
        <v>4578</v>
      </c>
      <c r="E21" s="29">
        <v>4450</v>
      </c>
      <c r="F21" s="2">
        <v>14.490023248187009</v>
      </c>
      <c r="G21" s="2">
        <v>13.752588713610708</v>
      </c>
      <c r="H21" s="2">
        <v>14.781116461830786</v>
      </c>
      <c r="I21" s="61">
        <v>14.511161365744854</v>
      </c>
    </row>
    <row r="22" spans="1:9" x14ac:dyDescent="0.2">
      <c r="A22" s="62" t="s">
        <v>13</v>
      </c>
      <c r="B22" s="4">
        <v>3309</v>
      </c>
      <c r="C22" s="4">
        <v>3345</v>
      </c>
      <c r="D22" s="4">
        <v>3016</v>
      </c>
      <c r="E22" s="29">
        <v>3104</v>
      </c>
      <c r="F22" s="2">
        <v>14.595879518130266</v>
      </c>
      <c r="G22" s="2">
        <v>15.082875883651772</v>
      </c>
      <c r="H22" s="2">
        <v>14.826613180741134</v>
      </c>
      <c r="I22" s="61">
        <v>15.48701266302775</v>
      </c>
    </row>
    <row r="23" spans="1:9" x14ac:dyDescent="0.2">
      <c r="A23" s="66" t="s">
        <v>12</v>
      </c>
      <c r="B23" s="31">
        <v>18631</v>
      </c>
      <c r="C23" s="31">
        <v>17869</v>
      </c>
      <c r="D23" s="31">
        <v>17471</v>
      </c>
      <c r="E23" s="31">
        <v>17072</v>
      </c>
      <c r="F23" s="7">
        <v>14.097588972539173</v>
      </c>
      <c r="G23" s="7">
        <v>13.703499342586333</v>
      </c>
      <c r="H23" s="7">
        <v>14.53591525888381</v>
      </c>
      <c r="I23" s="7">
        <v>14.362953138257307</v>
      </c>
    </row>
    <row r="24" spans="1:9" x14ac:dyDescent="0.2">
      <c r="A24" s="62" t="s">
        <v>11</v>
      </c>
      <c r="B24" s="4">
        <v>6885</v>
      </c>
      <c r="C24" s="4">
        <v>6770</v>
      </c>
      <c r="D24" s="4">
        <v>6383</v>
      </c>
      <c r="E24" s="29">
        <v>6252</v>
      </c>
      <c r="F24" s="2">
        <v>12.528310076791005</v>
      </c>
      <c r="G24" s="2">
        <v>12.235320018845055</v>
      </c>
      <c r="H24" s="2">
        <v>11.809741602927735</v>
      </c>
      <c r="I24" s="61">
        <v>11.602368352925785</v>
      </c>
    </row>
    <row r="25" spans="1:9" x14ac:dyDescent="0.2">
      <c r="A25" s="62" t="s">
        <v>10</v>
      </c>
      <c r="B25" s="4">
        <v>6076</v>
      </c>
      <c r="C25" s="4">
        <v>5824</v>
      </c>
      <c r="D25" s="4">
        <v>5515</v>
      </c>
      <c r="E25" s="29">
        <v>5432</v>
      </c>
      <c r="F25" s="2">
        <v>14.263031026403233</v>
      </c>
      <c r="G25" s="2">
        <v>13.83581310292362</v>
      </c>
      <c r="H25" s="2">
        <v>14.186002543963104</v>
      </c>
      <c r="I25" s="61">
        <v>14.111290071179923</v>
      </c>
    </row>
    <row r="26" spans="1:9" x14ac:dyDescent="0.2">
      <c r="A26" s="62" t="s">
        <v>9</v>
      </c>
      <c r="B26" s="4">
        <v>7201</v>
      </c>
      <c r="C26" s="4">
        <v>7131</v>
      </c>
      <c r="D26" s="4">
        <v>6813</v>
      </c>
      <c r="E26" s="29">
        <v>6505</v>
      </c>
      <c r="F26" s="2">
        <v>12.598753071613089</v>
      </c>
      <c r="G26" s="2">
        <v>12.090077947179024</v>
      </c>
      <c r="H26" s="2">
        <v>12.210498017339875</v>
      </c>
      <c r="I26" s="61">
        <v>11.748589221098335</v>
      </c>
    </row>
    <row r="27" spans="1:9" x14ac:dyDescent="0.2">
      <c r="A27" s="66" t="s">
        <v>8</v>
      </c>
      <c r="B27" s="31">
        <v>20162</v>
      </c>
      <c r="C27" s="31">
        <v>19725</v>
      </c>
      <c r="D27" s="31">
        <v>18711</v>
      </c>
      <c r="E27" s="31">
        <v>18189</v>
      </c>
      <c r="F27" s="7">
        <v>13.031987547036925</v>
      </c>
      <c r="G27" s="7">
        <v>12.61128598935386</v>
      </c>
      <c r="H27" s="7">
        <v>12.58125943039728</v>
      </c>
      <c r="I27" s="7">
        <v>12.310834874810402</v>
      </c>
    </row>
    <row r="28" spans="1:9" x14ac:dyDescent="0.2">
      <c r="A28" s="62" t="s">
        <v>7</v>
      </c>
      <c r="B28" s="4">
        <v>8248</v>
      </c>
      <c r="C28" s="4">
        <v>7468</v>
      </c>
      <c r="D28" s="4">
        <v>7211</v>
      </c>
      <c r="E28" s="29">
        <v>7061</v>
      </c>
      <c r="F28" s="2">
        <v>15.141102566250668</v>
      </c>
      <c r="G28" s="2">
        <v>13.630270855755453</v>
      </c>
      <c r="H28" s="2">
        <v>13.692738443250901</v>
      </c>
      <c r="I28" s="61">
        <v>13.486090380297817</v>
      </c>
    </row>
    <row r="29" spans="1:9" x14ac:dyDescent="0.2">
      <c r="A29" s="62" t="s">
        <v>6</v>
      </c>
      <c r="B29" s="4">
        <v>6192</v>
      </c>
      <c r="C29" s="4">
        <v>5820</v>
      </c>
      <c r="D29" s="4">
        <v>5536</v>
      </c>
      <c r="E29" s="29">
        <v>5515</v>
      </c>
      <c r="F29" s="2">
        <v>15.05975413810479</v>
      </c>
      <c r="G29" s="2">
        <v>14.446476223056573</v>
      </c>
      <c r="H29" s="2">
        <v>15.201315836443067</v>
      </c>
      <c r="I29" s="61">
        <v>15.32919551603659</v>
      </c>
    </row>
    <row r="30" spans="1:9" x14ac:dyDescent="0.2">
      <c r="A30" s="62" t="s">
        <v>5</v>
      </c>
      <c r="B30" s="4">
        <v>6684</v>
      </c>
      <c r="C30" s="4">
        <v>6119</v>
      </c>
      <c r="D30" s="4">
        <v>5377</v>
      </c>
      <c r="E30" s="29">
        <v>5584</v>
      </c>
      <c r="F30" s="2">
        <v>15.215321193538932</v>
      </c>
      <c r="G30" s="2">
        <v>14.189102160734496</v>
      </c>
      <c r="H30" s="2">
        <v>12.725618205420398</v>
      </c>
      <c r="I30" s="61">
        <v>13.276382471085709</v>
      </c>
    </row>
    <row r="31" spans="1:9" x14ac:dyDescent="0.2">
      <c r="A31" s="66" t="s">
        <v>4</v>
      </c>
      <c r="B31" s="31">
        <v>21124</v>
      </c>
      <c r="C31" s="31">
        <v>19407</v>
      </c>
      <c r="D31" s="31">
        <v>18124</v>
      </c>
      <c r="E31" s="31">
        <v>18160</v>
      </c>
      <c r="F31" s="7">
        <v>15.140497929147717</v>
      </c>
      <c r="G31" s="7">
        <v>14.042579979464707</v>
      </c>
      <c r="H31" s="7">
        <v>13.799908934611091</v>
      </c>
      <c r="I31" s="7">
        <v>13.926978459197635</v>
      </c>
    </row>
    <row r="32" spans="1:9" x14ac:dyDescent="0.2">
      <c r="A32" s="65" t="s">
        <v>3</v>
      </c>
      <c r="B32" s="31">
        <v>59917</v>
      </c>
      <c r="C32" s="31">
        <v>57001</v>
      </c>
      <c r="D32" s="31">
        <v>54306</v>
      </c>
      <c r="E32" s="31">
        <v>53421</v>
      </c>
      <c r="F32" s="7">
        <v>14.052197470379737</v>
      </c>
      <c r="G32" s="7">
        <v>13.411811517429582</v>
      </c>
      <c r="H32" s="7">
        <v>13.568109820090001</v>
      </c>
      <c r="I32" s="7">
        <v>13.456047570343497</v>
      </c>
    </row>
    <row r="33" spans="1:9" x14ac:dyDescent="0.2">
      <c r="A33" s="63" t="s">
        <v>2</v>
      </c>
      <c r="B33" s="31">
        <v>145660</v>
      </c>
      <c r="C33" s="31">
        <v>135601</v>
      </c>
      <c r="D33" s="31">
        <v>130456</v>
      </c>
      <c r="E33" s="31">
        <v>128795</v>
      </c>
      <c r="F33" s="7">
        <v>14.040887958527703</v>
      </c>
      <c r="G33" s="7">
        <v>13.27993227272758</v>
      </c>
      <c r="H33" s="7">
        <v>13.045569995189011</v>
      </c>
      <c r="I33" s="7">
        <v>12.916018103785738</v>
      </c>
    </row>
    <row r="34" spans="1:9" x14ac:dyDescent="0.2">
      <c r="A34" s="62" t="s">
        <v>1</v>
      </c>
      <c r="E34" s="29"/>
    </row>
    <row r="35" spans="1:9" x14ac:dyDescent="0.2">
      <c r="A35" s="5" t="s">
        <v>0</v>
      </c>
      <c r="B35" s="3">
        <v>115310</v>
      </c>
      <c r="C35" s="3">
        <v>109793</v>
      </c>
      <c r="D35" s="3">
        <v>107913</v>
      </c>
      <c r="E35" s="29">
        <v>106285</v>
      </c>
      <c r="F35" s="64">
        <v>13.797399994888563</v>
      </c>
      <c r="G35" s="64">
        <v>13.015099291370598</v>
      </c>
      <c r="H35" s="64">
        <v>13.044940692864014</v>
      </c>
      <c r="I35" s="64">
        <v>12.906710596963752</v>
      </c>
    </row>
  </sheetData>
  <mergeCells count="3">
    <mergeCell ref="F2:I2"/>
    <mergeCell ref="B2:E2"/>
    <mergeCell ref="A2:A3"/>
  </mergeCells>
  <pageMargins left="0.74803149606299213" right="0.74803149606299213" top="0.6692913385826772" bottom="1.4173228346456694" header="0.51181102362204722" footer="1.1023622047244095"/>
  <pageSetup paperSize="9" orientation="portrait" r:id="rId1"/>
  <headerFooter alignWithMargins="0">
    <oddFooter xml:space="preserve">&amp;R&amp;"Arial CE,Félkövér"&amp;8 ÖSSZEFOGLALÓ ADATOK | 29  &amp;"Arial CE,Normál"&amp;10   </odd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232058-6AC4-4C7C-B184-BBF1D1B562E4}">
  <dimension ref="A1:M35"/>
  <sheetViews>
    <sheetView workbookViewId="0"/>
  </sheetViews>
  <sheetFormatPr defaultRowHeight="11.25" x14ac:dyDescent="0.2"/>
  <cols>
    <col min="1" max="1" width="22.85546875" style="67" customWidth="1"/>
    <col min="2" max="9" width="8.7109375" style="67" customWidth="1"/>
    <col min="10" max="16384" width="9.140625" style="67"/>
  </cols>
  <sheetData>
    <row r="1" spans="1:13" ht="12" thickBot="1" x14ac:dyDescent="0.25">
      <c r="A1" s="80" t="s">
        <v>61</v>
      </c>
    </row>
    <row r="2" spans="1:13" ht="12" customHeight="1" x14ac:dyDescent="0.2">
      <c r="A2" s="442" t="s">
        <v>39</v>
      </c>
      <c r="B2" s="447" t="s">
        <v>60</v>
      </c>
      <c r="C2" s="461"/>
      <c r="D2" s="461"/>
      <c r="E2" s="465"/>
      <c r="F2" s="447" t="s">
        <v>59</v>
      </c>
      <c r="G2" s="461"/>
      <c r="H2" s="461"/>
      <c r="I2" s="461"/>
    </row>
    <row r="3" spans="1:13" ht="12" customHeight="1" x14ac:dyDescent="0.2">
      <c r="A3" s="449"/>
      <c r="B3" s="78">
        <v>1990</v>
      </c>
      <c r="C3" s="78">
        <v>2000</v>
      </c>
      <c r="D3" s="78">
        <v>2010</v>
      </c>
      <c r="E3" s="78">
        <v>2011</v>
      </c>
      <c r="F3" s="78">
        <v>1990</v>
      </c>
      <c r="G3" s="79">
        <v>2000</v>
      </c>
      <c r="H3" s="78">
        <v>2010</v>
      </c>
      <c r="I3" s="78">
        <v>2011</v>
      </c>
    </row>
    <row r="4" spans="1:13" x14ac:dyDescent="0.2">
      <c r="A4" s="1" t="s">
        <v>32</v>
      </c>
      <c r="B4" s="70">
        <v>11751</v>
      </c>
      <c r="C4" s="70">
        <v>-18376</v>
      </c>
      <c r="D4" s="70">
        <v>14842</v>
      </c>
      <c r="E4" s="70">
        <v>7349</v>
      </c>
      <c r="F4" s="77">
        <v>5.8</v>
      </c>
      <c r="G4" s="77">
        <v>-10.4</v>
      </c>
      <c r="H4" s="77">
        <v>8.5910071106472756</v>
      </c>
      <c r="I4" s="77">
        <v>4.2311915217262381</v>
      </c>
      <c r="K4" s="70"/>
      <c r="L4" s="70"/>
      <c r="M4" s="70"/>
    </row>
    <row r="5" spans="1:13" x14ac:dyDescent="0.2">
      <c r="A5" s="1" t="s">
        <v>31</v>
      </c>
      <c r="B5" s="76">
        <v>2842</v>
      </c>
      <c r="C5" s="76">
        <v>18107</v>
      </c>
      <c r="D5" s="76">
        <v>7566</v>
      </c>
      <c r="E5" s="76">
        <v>6947</v>
      </c>
      <c r="F5" s="75">
        <v>3</v>
      </c>
      <c r="G5" s="75">
        <v>17</v>
      </c>
      <c r="H5" s="75">
        <v>6.1326694336359013</v>
      </c>
      <c r="I5" s="75">
        <v>5.5965317132097727</v>
      </c>
      <c r="K5" s="70"/>
      <c r="L5" s="70"/>
      <c r="M5" s="70"/>
    </row>
    <row r="6" spans="1:13" x14ac:dyDescent="0.2">
      <c r="A6" s="14" t="s">
        <v>29</v>
      </c>
      <c r="B6" s="74">
        <v>14593</v>
      </c>
      <c r="C6" s="74">
        <v>-269</v>
      </c>
      <c r="D6" s="74">
        <v>22408</v>
      </c>
      <c r="E6" s="74">
        <v>14296</v>
      </c>
      <c r="F6" s="73">
        <v>4.9000000000000004</v>
      </c>
      <c r="G6" s="73">
        <v>-0.1</v>
      </c>
      <c r="H6" s="73">
        <v>7.5668421839970472</v>
      </c>
      <c r="I6" s="73">
        <v>4.8002672784522691</v>
      </c>
      <c r="K6" s="70"/>
      <c r="L6" s="70"/>
      <c r="M6" s="70"/>
    </row>
    <row r="7" spans="1:13" x14ac:dyDescent="0.2">
      <c r="A7" s="1" t="s">
        <v>28</v>
      </c>
      <c r="B7" s="76">
        <v>972</v>
      </c>
      <c r="C7" s="76">
        <v>2549</v>
      </c>
      <c r="D7" s="76">
        <v>-27</v>
      </c>
      <c r="E7" s="76">
        <v>688</v>
      </c>
      <c r="F7" s="75">
        <v>2.2999999999999998</v>
      </c>
      <c r="G7" s="75">
        <v>6</v>
      </c>
      <c r="H7" s="75">
        <v>-6.3266224271735463E-2</v>
      </c>
      <c r="I7" s="75">
        <v>1.6155904478214773</v>
      </c>
      <c r="K7" s="70"/>
      <c r="L7" s="70"/>
      <c r="M7" s="70"/>
    </row>
    <row r="8" spans="1:13" x14ac:dyDescent="0.2">
      <c r="A8" s="1" t="s">
        <v>27</v>
      </c>
      <c r="B8" s="76">
        <v>-894</v>
      </c>
      <c r="C8" s="76">
        <v>1016</v>
      </c>
      <c r="D8" s="76">
        <v>-69</v>
      </c>
      <c r="E8" s="76">
        <v>-172</v>
      </c>
      <c r="F8" s="75">
        <v>-2.8</v>
      </c>
      <c r="G8" s="75">
        <v>3.2</v>
      </c>
      <c r="H8" s="75">
        <v>-0.22120985762420611</v>
      </c>
      <c r="I8" s="75">
        <v>-0.55340076028255614</v>
      </c>
      <c r="K8" s="70"/>
      <c r="L8" s="70"/>
      <c r="M8" s="70"/>
    </row>
    <row r="9" spans="1:13" x14ac:dyDescent="0.2">
      <c r="A9" s="1" t="s">
        <v>26</v>
      </c>
      <c r="B9" s="76">
        <v>-469</v>
      </c>
      <c r="C9" s="76">
        <v>-41</v>
      </c>
      <c r="D9" s="76">
        <v>-845</v>
      </c>
      <c r="E9" s="76">
        <v>-416</v>
      </c>
      <c r="F9" s="75">
        <v>-1.2</v>
      </c>
      <c r="G9" s="75">
        <v>-0.1</v>
      </c>
      <c r="H9" s="75">
        <v>-2.362380832564511</v>
      </c>
      <c r="I9" s="75">
        <v>-1.1699557610477853</v>
      </c>
      <c r="K9" s="70"/>
      <c r="L9" s="70"/>
      <c r="M9" s="70"/>
    </row>
    <row r="10" spans="1:13" x14ac:dyDescent="0.2">
      <c r="A10" s="16" t="s">
        <v>25</v>
      </c>
      <c r="B10" s="74">
        <v>-391</v>
      </c>
      <c r="C10" s="74">
        <v>3524</v>
      </c>
      <c r="D10" s="74">
        <v>-941</v>
      </c>
      <c r="E10" s="74">
        <v>100</v>
      </c>
      <c r="F10" s="73">
        <v>-0.3</v>
      </c>
      <c r="G10" s="73">
        <v>3.1</v>
      </c>
      <c r="H10" s="73">
        <v>-0.85827984665886514</v>
      </c>
      <c r="I10" s="73">
        <v>9.155622696788665E-2</v>
      </c>
      <c r="K10" s="70"/>
      <c r="L10" s="70"/>
      <c r="M10" s="70"/>
    </row>
    <row r="11" spans="1:13" x14ac:dyDescent="0.2">
      <c r="A11" s="1" t="s">
        <v>24</v>
      </c>
      <c r="B11" s="76">
        <v>-110</v>
      </c>
      <c r="C11" s="76">
        <v>949</v>
      </c>
      <c r="D11" s="76">
        <v>1977</v>
      </c>
      <c r="E11" s="76">
        <v>2596</v>
      </c>
      <c r="F11" s="75">
        <v>-0.3</v>
      </c>
      <c r="G11" s="75">
        <v>2.2000000000000002</v>
      </c>
      <c r="H11" s="75">
        <v>4.4011478157884776</v>
      </c>
      <c r="I11" s="75">
        <v>5.757412446745044</v>
      </c>
      <c r="K11" s="70"/>
      <c r="L11" s="70"/>
      <c r="M11" s="70"/>
    </row>
    <row r="12" spans="1:13" x14ac:dyDescent="0.2">
      <c r="A12" s="1" t="s">
        <v>23</v>
      </c>
      <c r="B12" s="76">
        <v>369</v>
      </c>
      <c r="C12" s="76">
        <v>383</v>
      </c>
      <c r="D12" s="76">
        <v>-543</v>
      </c>
      <c r="E12" s="76">
        <v>504</v>
      </c>
      <c r="F12" s="75">
        <v>1.3</v>
      </c>
      <c r="G12" s="75">
        <v>1.4</v>
      </c>
      <c r="H12" s="75">
        <v>-2.1003690151087318</v>
      </c>
      <c r="I12" s="75">
        <v>1.9605326113594193</v>
      </c>
      <c r="K12" s="70"/>
      <c r="L12" s="70"/>
      <c r="M12" s="70"/>
    </row>
    <row r="13" spans="1:13" x14ac:dyDescent="0.2">
      <c r="A13" s="1" t="s">
        <v>22</v>
      </c>
      <c r="B13" s="76">
        <v>-381</v>
      </c>
      <c r="C13" s="76">
        <v>100</v>
      </c>
      <c r="D13" s="76">
        <v>-173</v>
      </c>
      <c r="E13" s="76">
        <v>-188</v>
      </c>
      <c r="F13" s="75">
        <v>-1.2</v>
      </c>
      <c r="G13" s="75">
        <v>0.3</v>
      </c>
      <c r="H13" s="75">
        <v>-0.60107637839321515</v>
      </c>
      <c r="I13" s="75">
        <v>-0.65711634279802245</v>
      </c>
      <c r="K13" s="70"/>
      <c r="L13" s="70"/>
      <c r="M13" s="70"/>
    </row>
    <row r="14" spans="1:13" x14ac:dyDescent="0.2">
      <c r="A14" s="16" t="s">
        <v>21</v>
      </c>
      <c r="B14" s="74">
        <v>-122</v>
      </c>
      <c r="C14" s="74">
        <v>1432</v>
      </c>
      <c r="D14" s="74">
        <v>1261</v>
      </c>
      <c r="E14" s="74">
        <v>2912</v>
      </c>
      <c r="F14" s="73">
        <v>-0.1</v>
      </c>
      <c r="G14" s="73">
        <v>1.4</v>
      </c>
      <c r="H14" s="73">
        <v>1.266644166405503</v>
      </c>
      <c r="I14" s="73">
        <v>2.9293755913199142</v>
      </c>
      <c r="K14" s="70"/>
      <c r="L14" s="70"/>
      <c r="M14" s="70"/>
    </row>
    <row r="15" spans="1:13" x14ac:dyDescent="0.2">
      <c r="A15" s="1" t="s">
        <v>20</v>
      </c>
      <c r="B15" s="76">
        <v>-25</v>
      </c>
      <c r="C15" s="76">
        <v>-509</v>
      </c>
      <c r="D15" s="76">
        <v>-1013</v>
      </c>
      <c r="E15" s="76">
        <v>-1225</v>
      </c>
      <c r="F15" s="75">
        <v>-0.1</v>
      </c>
      <c r="G15" s="75">
        <v>-1.2</v>
      </c>
      <c r="H15" s="75">
        <v>-2.580191616796971</v>
      </c>
      <c r="I15" s="75">
        <v>-3.1395685592071372</v>
      </c>
      <c r="K15" s="70"/>
      <c r="L15" s="70"/>
      <c r="M15" s="70"/>
    </row>
    <row r="16" spans="1:13" x14ac:dyDescent="0.2">
      <c r="A16" s="1" t="s">
        <v>19</v>
      </c>
      <c r="B16" s="76">
        <v>-407</v>
      </c>
      <c r="C16" s="76">
        <v>240</v>
      </c>
      <c r="D16" s="76">
        <v>-1101</v>
      </c>
      <c r="E16" s="76">
        <v>-477</v>
      </c>
      <c r="F16" s="75">
        <v>-1.2</v>
      </c>
      <c r="G16" s="75">
        <v>0.7</v>
      </c>
      <c r="H16" s="75">
        <v>-3.4485728828158648</v>
      </c>
      <c r="I16" s="75">
        <v>-1.5052138145178977</v>
      </c>
      <c r="K16" s="70"/>
      <c r="L16" s="70"/>
      <c r="M16" s="70"/>
    </row>
    <row r="17" spans="1:13" x14ac:dyDescent="0.2">
      <c r="A17" s="1" t="s">
        <v>18</v>
      </c>
      <c r="B17" s="76">
        <v>-471</v>
      </c>
      <c r="C17" s="76">
        <v>-36</v>
      </c>
      <c r="D17" s="76">
        <v>-1177</v>
      </c>
      <c r="E17" s="76">
        <v>-879</v>
      </c>
      <c r="F17" s="75">
        <v>-1.9</v>
      </c>
      <c r="G17" s="75">
        <v>-0.1</v>
      </c>
      <c r="H17" s="75">
        <v>-5.0641843414731742</v>
      </c>
      <c r="I17" s="75">
        <v>-3.8192566136359196</v>
      </c>
      <c r="K17" s="70"/>
      <c r="L17" s="70"/>
      <c r="M17" s="70"/>
    </row>
    <row r="18" spans="1:13" x14ac:dyDescent="0.2">
      <c r="A18" s="16" t="s">
        <v>17</v>
      </c>
      <c r="B18" s="74">
        <v>-903</v>
      </c>
      <c r="C18" s="74">
        <v>-305</v>
      </c>
      <c r="D18" s="74">
        <v>-3291</v>
      </c>
      <c r="E18" s="74">
        <v>-2581</v>
      </c>
      <c r="F18" s="73">
        <v>-0.9</v>
      </c>
      <c r="G18" s="73">
        <v>-0.3</v>
      </c>
      <c r="H18" s="73">
        <v>-3.4851747697068314</v>
      </c>
      <c r="I18" s="73">
        <v>-2.7538627165826068</v>
      </c>
      <c r="K18" s="70"/>
      <c r="L18" s="70"/>
      <c r="M18" s="70"/>
    </row>
    <row r="19" spans="1:13" x14ac:dyDescent="0.2">
      <c r="A19" s="14" t="s">
        <v>16</v>
      </c>
      <c r="B19" s="74">
        <v>-1416</v>
      </c>
      <c r="C19" s="74">
        <v>4651</v>
      </c>
      <c r="D19" s="74">
        <v>-2971</v>
      </c>
      <c r="E19" s="74">
        <v>431</v>
      </c>
      <c r="F19" s="73">
        <v>-0.5</v>
      </c>
      <c r="G19" s="73">
        <v>1.5</v>
      </c>
      <c r="H19" s="73">
        <v>-0.97852304938873591</v>
      </c>
      <c r="I19" s="73">
        <v>0.14254896399811809</v>
      </c>
      <c r="K19" s="70"/>
      <c r="L19" s="70"/>
      <c r="M19" s="70"/>
    </row>
    <row r="20" spans="1:13" x14ac:dyDescent="0.2">
      <c r="A20" s="1" t="s">
        <v>15</v>
      </c>
      <c r="B20" s="76">
        <v>-5145</v>
      </c>
      <c r="C20" s="76">
        <v>-2387</v>
      </c>
      <c r="D20" s="76">
        <v>-5043</v>
      </c>
      <c r="E20" s="76">
        <v>-3687</v>
      </c>
      <c r="F20" s="75">
        <v>-6.8</v>
      </c>
      <c r="G20" s="75">
        <v>-3.2</v>
      </c>
      <c r="H20" s="75">
        <v>-7.3216199029591369</v>
      </c>
      <c r="I20" s="75">
        <v>-5.4099103923982472</v>
      </c>
      <c r="K20" s="70"/>
      <c r="L20" s="70"/>
      <c r="M20" s="70"/>
    </row>
    <row r="21" spans="1:13" x14ac:dyDescent="0.2">
      <c r="A21" s="1" t="s">
        <v>14</v>
      </c>
      <c r="B21" s="76">
        <v>29</v>
      </c>
      <c r="C21" s="76">
        <v>666</v>
      </c>
      <c r="D21" s="76">
        <v>-1527</v>
      </c>
      <c r="E21" s="76">
        <v>-962</v>
      </c>
      <c r="F21" s="75">
        <v>0.1</v>
      </c>
      <c r="G21" s="75">
        <v>2</v>
      </c>
      <c r="H21" s="75">
        <v>-4.9302675485398879</v>
      </c>
      <c r="I21" s="75">
        <v>-3.1370196031115842</v>
      </c>
      <c r="K21" s="70"/>
      <c r="L21" s="70"/>
      <c r="M21" s="70"/>
    </row>
    <row r="22" spans="1:13" x14ac:dyDescent="0.2">
      <c r="A22" s="1" t="s">
        <v>13</v>
      </c>
      <c r="B22" s="76">
        <v>-815</v>
      </c>
      <c r="C22" s="76">
        <v>319</v>
      </c>
      <c r="D22" s="76">
        <v>-1734</v>
      </c>
      <c r="E22" s="76">
        <v>-1512</v>
      </c>
      <c r="F22" s="75">
        <v>-3.6</v>
      </c>
      <c r="G22" s="75">
        <v>1.4</v>
      </c>
      <c r="H22" s="75">
        <v>-8.5243193817656255</v>
      </c>
      <c r="I22" s="75">
        <v>-7.5439314260624863</v>
      </c>
      <c r="K22" s="70"/>
      <c r="L22" s="70"/>
      <c r="M22" s="70"/>
    </row>
    <row r="23" spans="1:13" x14ac:dyDescent="0.2">
      <c r="A23" s="16" t="s">
        <v>12</v>
      </c>
      <c r="B23" s="74">
        <v>-5931</v>
      </c>
      <c r="C23" s="74">
        <v>-1402</v>
      </c>
      <c r="D23" s="74">
        <v>-8304</v>
      </c>
      <c r="E23" s="74">
        <v>-6161</v>
      </c>
      <c r="F23" s="73">
        <v>-4.5</v>
      </c>
      <c r="G23" s="73">
        <v>-1.1000000000000001</v>
      </c>
      <c r="H23" s="73">
        <v>-6.9089485610309174</v>
      </c>
      <c r="I23" s="73">
        <v>-5.1833501806937248</v>
      </c>
      <c r="K23" s="70"/>
      <c r="L23" s="70"/>
      <c r="M23" s="70"/>
    </row>
    <row r="24" spans="1:13" x14ac:dyDescent="0.2">
      <c r="A24" s="1" t="s">
        <v>11</v>
      </c>
      <c r="B24" s="76">
        <v>-518</v>
      </c>
      <c r="C24" s="76">
        <v>-536</v>
      </c>
      <c r="D24" s="76">
        <v>-1260</v>
      </c>
      <c r="E24" s="76">
        <v>-1624</v>
      </c>
      <c r="F24" s="75">
        <v>-0.9</v>
      </c>
      <c r="G24" s="75">
        <v>-1</v>
      </c>
      <c r="H24" s="75">
        <v>-2.3312352216338628</v>
      </c>
      <c r="I24" s="75">
        <v>-3.0137949784311377</v>
      </c>
      <c r="K24" s="70"/>
      <c r="L24" s="70"/>
      <c r="M24" s="70"/>
    </row>
    <row r="25" spans="1:13" x14ac:dyDescent="0.2">
      <c r="A25" s="1" t="s">
        <v>10</v>
      </c>
      <c r="B25" s="76">
        <v>-1516</v>
      </c>
      <c r="C25" s="76">
        <v>-358</v>
      </c>
      <c r="D25" s="76">
        <v>-1935</v>
      </c>
      <c r="E25" s="76">
        <v>-1465</v>
      </c>
      <c r="F25" s="75">
        <v>-3.6</v>
      </c>
      <c r="G25" s="75">
        <v>-0.9</v>
      </c>
      <c r="H25" s="75">
        <v>-4.9773191156062744</v>
      </c>
      <c r="I25" s="75">
        <v>-3.80578791499974</v>
      </c>
      <c r="K25" s="70"/>
      <c r="L25" s="70"/>
      <c r="M25" s="70"/>
    </row>
    <row r="26" spans="1:13" x14ac:dyDescent="0.2">
      <c r="A26" s="1" t="s">
        <v>9</v>
      </c>
      <c r="B26" s="76">
        <v>-4690</v>
      </c>
      <c r="C26" s="76">
        <v>-1370</v>
      </c>
      <c r="D26" s="76">
        <v>-4285</v>
      </c>
      <c r="E26" s="76">
        <v>-3307</v>
      </c>
      <c r="F26" s="75">
        <v>-8.1999999999999993</v>
      </c>
      <c r="G26" s="75">
        <v>-2.2999999999999998</v>
      </c>
      <c r="H26" s="75">
        <v>-7.6797275802585299</v>
      </c>
      <c r="I26" s="75">
        <v>-5.972726295798954</v>
      </c>
      <c r="K26" s="70"/>
      <c r="L26" s="70"/>
      <c r="M26" s="70"/>
    </row>
    <row r="27" spans="1:13" x14ac:dyDescent="0.2">
      <c r="A27" s="16" t="s">
        <v>8</v>
      </c>
      <c r="B27" s="74">
        <v>-6724</v>
      </c>
      <c r="C27" s="74">
        <v>-2264</v>
      </c>
      <c r="D27" s="74">
        <v>-7480</v>
      </c>
      <c r="E27" s="74">
        <v>-6396</v>
      </c>
      <c r="F27" s="73">
        <v>-4.3</v>
      </c>
      <c r="G27" s="73">
        <v>-1.4</v>
      </c>
      <c r="H27" s="73">
        <v>-5.0295452161494127</v>
      </c>
      <c r="I27" s="73">
        <v>-4.3289955390228894</v>
      </c>
      <c r="K27" s="70"/>
      <c r="L27" s="70"/>
      <c r="M27" s="70"/>
    </row>
    <row r="28" spans="1:13" x14ac:dyDescent="0.2">
      <c r="A28" s="1" t="s">
        <v>7</v>
      </c>
      <c r="B28" s="76">
        <v>-257</v>
      </c>
      <c r="C28" s="76">
        <v>779</v>
      </c>
      <c r="D28" s="76">
        <v>-1600</v>
      </c>
      <c r="E28" s="76">
        <v>-577</v>
      </c>
      <c r="F28" s="75">
        <v>-0.5</v>
      </c>
      <c r="G28" s="75">
        <v>1.4</v>
      </c>
      <c r="H28" s="75">
        <v>-3.0381890873944588</v>
      </c>
      <c r="I28" s="75">
        <v>-1.1020357101588785</v>
      </c>
      <c r="K28" s="70"/>
      <c r="L28" s="70"/>
      <c r="M28" s="70"/>
    </row>
    <row r="29" spans="1:13" x14ac:dyDescent="0.2">
      <c r="A29" s="1" t="s">
        <v>6</v>
      </c>
      <c r="B29" s="76">
        <v>-1270</v>
      </c>
      <c r="C29" s="76">
        <v>-877</v>
      </c>
      <c r="D29" s="76">
        <v>-2165</v>
      </c>
      <c r="E29" s="76">
        <v>-1551</v>
      </c>
      <c r="F29" s="75">
        <v>-3.1</v>
      </c>
      <c r="G29" s="75">
        <v>-2.2000000000000002</v>
      </c>
      <c r="H29" s="75">
        <v>-5.9448787546783306</v>
      </c>
      <c r="I29" s="75">
        <v>-4.3110756564592476</v>
      </c>
      <c r="K29" s="70"/>
      <c r="L29" s="70"/>
      <c r="M29" s="70"/>
    </row>
    <row r="30" spans="1:13" x14ac:dyDescent="0.2">
      <c r="A30" s="1" t="s">
        <v>5</v>
      </c>
      <c r="B30" s="76">
        <v>1005</v>
      </c>
      <c r="C30" s="76">
        <v>-618</v>
      </c>
      <c r="D30" s="76">
        <v>112</v>
      </c>
      <c r="E30" s="76">
        <v>-42</v>
      </c>
      <c r="F30" s="75">
        <v>2.2999999999999998</v>
      </c>
      <c r="G30" s="75">
        <v>-1.4</v>
      </c>
      <c r="H30" s="75">
        <v>0.26506774019101448</v>
      </c>
      <c r="I30" s="75">
        <v>-9.9858177612034332E-2</v>
      </c>
      <c r="K30" s="70"/>
      <c r="L30" s="70"/>
      <c r="M30" s="70"/>
    </row>
    <row r="31" spans="1:13" x14ac:dyDescent="0.2">
      <c r="A31" s="16" t="s">
        <v>4</v>
      </c>
      <c r="B31" s="74">
        <v>-522</v>
      </c>
      <c r="C31" s="74">
        <v>-716</v>
      </c>
      <c r="D31" s="74">
        <v>-3653</v>
      </c>
      <c r="E31" s="74">
        <v>-2170</v>
      </c>
      <c r="F31" s="73">
        <v>-0.4</v>
      </c>
      <c r="G31" s="73">
        <v>-0.5</v>
      </c>
      <c r="H31" s="73">
        <v>-2.7814537264474906</v>
      </c>
      <c r="I31" s="73">
        <v>-1.6641818973820961</v>
      </c>
      <c r="K31" s="70"/>
      <c r="L31" s="70"/>
      <c r="M31" s="70"/>
    </row>
    <row r="32" spans="1:13" x14ac:dyDescent="0.2">
      <c r="A32" s="14" t="s">
        <v>3</v>
      </c>
      <c r="B32" s="74">
        <v>-13177</v>
      </c>
      <c r="C32" s="74">
        <v>-4382</v>
      </c>
      <c r="D32" s="74">
        <v>-19437</v>
      </c>
      <c r="E32" s="74">
        <v>-14727</v>
      </c>
      <c r="F32" s="73">
        <v>-3.1</v>
      </c>
      <c r="G32" s="73">
        <v>-1</v>
      </c>
      <c r="H32" s="73">
        <v>-4.8562470182500901</v>
      </c>
      <c r="I32" s="73">
        <v>-3.7095376830918307</v>
      </c>
      <c r="K32" s="70"/>
      <c r="L32" s="70"/>
      <c r="M32" s="70"/>
    </row>
    <row r="33" spans="1:13" x14ac:dyDescent="0.2">
      <c r="A33" s="12" t="s">
        <v>2</v>
      </c>
      <c r="B33" s="72" t="s">
        <v>30</v>
      </c>
      <c r="C33" s="72" t="s">
        <v>30</v>
      </c>
      <c r="D33" s="72" t="s">
        <v>30</v>
      </c>
      <c r="E33" s="72" t="s">
        <v>30</v>
      </c>
      <c r="F33" s="71" t="s">
        <v>30</v>
      </c>
      <c r="G33" s="71" t="s">
        <v>30</v>
      </c>
      <c r="H33" s="71" t="s">
        <v>30</v>
      </c>
      <c r="I33" s="71" t="s">
        <v>30</v>
      </c>
      <c r="K33" s="70"/>
      <c r="L33" s="70"/>
      <c r="M33" s="70"/>
    </row>
    <row r="34" spans="1:13" x14ac:dyDescent="0.2">
      <c r="A34" s="1" t="s">
        <v>1</v>
      </c>
    </row>
    <row r="35" spans="1:13" x14ac:dyDescent="0.2">
      <c r="A35" s="5" t="s">
        <v>0</v>
      </c>
      <c r="B35" s="69">
        <v>-11751</v>
      </c>
      <c r="C35" s="69">
        <v>18376</v>
      </c>
      <c r="D35" s="69">
        <v>-14842</v>
      </c>
      <c r="E35" s="69">
        <v>-7349</v>
      </c>
      <c r="F35" s="68">
        <v>-1.4060640650415011</v>
      </c>
      <c r="G35" s="68">
        <v>2.1783307185178122</v>
      </c>
      <c r="H35" s="68">
        <v>-1.8</v>
      </c>
      <c r="I35" s="68">
        <v>-0.89242523570669985</v>
      </c>
    </row>
  </sheetData>
  <mergeCells count="3">
    <mergeCell ref="B2:E2"/>
    <mergeCell ref="F2:I2"/>
    <mergeCell ref="A2:A3"/>
  </mergeCells>
  <pageMargins left="0.74803149606299213" right="0.74803149606299213" top="0.6692913385826772" bottom="1.4173228346456694" header="0.51181102362204722" footer="1.1023622047244095"/>
  <pageSetup paperSize="9" orientation="portrait" r:id="rId1"/>
  <headerFooter alignWithMargins="0">
    <oddFooter xml:space="preserve">&amp;L&amp;"Arial CE,Félkövér"&amp;9 30 |&amp;8 ÖSSZEFOGLALÓ ADATOK &amp;R  </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3A6FA2-1CC7-4246-B675-7DD544AFDD49}">
  <dimension ref="A1:J36"/>
  <sheetViews>
    <sheetView zoomScaleNormal="100" workbookViewId="0"/>
  </sheetViews>
  <sheetFormatPr defaultRowHeight="11.25" x14ac:dyDescent="0.2"/>
  <cols>
    <col min="1" max="1" width="22.85546875" style="1" customWidth="1"/>
    <col min="2" max="9" width="9.85546875" style="1" customWidth="1"/>
    <col min="10" max="16384" width="9.140625" style="1"/>
  </cols>
  <sheetData>
    <row r="1" spans="1:10" ht="12" thickBot="1" x14ac:dyDescent="0.25">
      <c r="A1" s="38" t="s">
        <v>65</v>
      </c>
      <c r="B1" s="46"/>
      <c r="C1" s="46"/>
      <c r="D1" s="46"/>
      <c r="E1" s="46"/>
      <c r="F1" s="46"/>
      <c r="G1" s="46"/>
      <c r="H1" s="46"/>
      <c r="I1" s="91"/>
    </row>
    <row r="2" spans="1:10" ht="12.75" customHeight="1" x14ac:dyDescent="0.2">
      <c r="A2" s="442" t="s">
        <v>39</v>
      </c>
      <c r="B2" s="447" t="s">
        <v>64</v>
      </c>
      <c r="C2" s="450"/>
      <c r="D2" s="450"/>
      <c r="E2" s="451"/>
      <c r="F2" s="466" t="s">
        <v>63</v>
      </c>
      <c r="G2" s="467"/>
      <c r="H2" s="467"/>
      <c r="I2" s="467"/>
    </row>
    <row r="3" spans="1:10" ht="12.75" customHeight="1" x14ac:dyDescent="0.2">
      <c r="A3" s="449"/>
      <c r="B3" s="88">
        <v>2006</v>
      </c>
      <c r="C3" s="89">
        <v>2009</v>
      </c>
      <c r="D3" s="88">
        <v>2010</v>
      </c>
      <c r="E3" s="90">
        <v>2011</v>
      </c>
      <c r="F3" s="88">
        <v>2006</v>
      </c>
      <c r="G3" s="89">
        <v>2009</v>
      </c>
      <c r="H3" s="88">
        <v>2010</v>
      </c>
      <c r="I3" s="87">
        <v>2011</v>
      </c>
    </row>
    <row r="4" spans="1:10" x14ac:dyDescent="0.2">
      <c r="A4" s="1" t="s">
        <v>32</v>
      </c>
      <c r="B4" s="86">
        <v>968383</v>
      </c>
      <c r="C4" s="86">
        <v>960411</v>
      </c>
      <c r="D4" s="19">
        <v>944740</v>
      </c>
      <c r="E4" s="86">
        <v>921102</v>
      </c>
      <c r="F4" s="86">
        <v>880782</v>
      </c>
      <c r="G4" s="86">
        <v>826030</v>
      </c>
      <c r="H4" s="19">
        <v>803885</v>
      </c>
      <c r="I4" s="86">
        <v>783771</v>
      </c>
      <c r="J4" s="84"/>
    </row>
    <row r="5" spans="1:10" x14ac:dyDescent="0.2">
      <c r="A5" s="62" t="s">
        <v>31</v>
      </c>
      <c r="B5" s="84">
        <v>308614</v>
      </c>
      <c r="C5" s="84">
        <v>320352</v>
      </c>
      <c r="D5" s="3">
        <v>320893</v>
      </c>
      <c r="E5" s="84">
        <v>316568</v>
      </c>
      <c r="F5" s="84">
        <v>279645</v>
      </c>
      <c r="G5" s="84">
        <v>267930</v>
      </c>
      <c r="H5" s="3">
        <v>266370</v>
      </c>
      <c r="I5" s="84">
        <v>260135</v>
      </c>
      <c r="J5" s="84"/>
    </row>
    <row r="6" spans="1:10" s="82" customFormat="1" x14ac:dyDescent="0.2">
      <c r="A6" s="65" t="s">
        <v>29</v>
      </c>
      <c r="B6" s="83">
        <v>1276997</v>
      </c>
      <c r="C6" s="83">
        <v>1280762</v>
      </c>
      <c r="D6" s="10">
        <v>1265633</v>
      </c>
      <c r="E6" s="83">
        <v>1237670</v>
      </c>
      <c r="F6" s="83">
        <v>1160427</v>
      </c>
      <c r="G6" s="83">
        <v>1093960</v>
      </c>
      <c r="H6" s="10">
        <v>1070255</v>
      </c>
      <c r="I6" s="83">
        <v>1043906</v>
      </c>
      <c r="J6" s="83"/>
    </row>
    <row r="7" spans="1:10" x14ac:dyDescent="0.2">
      <c r="A7" s="62" t="s">
        <v>28</v>
      </c>
      <c r="B7" s="84">
        <v>139265</v>
      </c>
      <c r="C7" s="84">
        <v>131089</v>
      </c>
      <c r="D7" s="3">
        <v>130362</v>
      </c>
      <c r="E7" s="84">
        <v>128357</v>
      </c>
      <c r="F7" s="84">
        <v>129591</v>
      </c>
      <c r="G7" s="84">
        <v>115880</v>
      </c>
      <c r="H7" s="3">
        <v>114886</v>
      </c>
      <c r="I7" s="84">
        <v>112355</v>
      </c>
      <c r="J7" s="84"/>
    </row>
    <row r="8" spans="1:10" x14ac:dyDescent="0.2">
      <c r="A8" s="62" t="s">
        <v>27</v>
      </c>
      <c r="B8" s="84">
        <v>108626</v>
      </c>
      <c r="C8" s="84">
        <v>101854</v>
      </c>
      <c r="D8" s="3">
        <v>103094</v>
      </c>
      <c r="E8" s="84">
        <v>100123</v>
      </c>
      <c r="F8" s="84">
        <v>101022</v>
      </c>
      <c r="G8" s="84">
        <v>90019</v>
      </c>
      <c r="H8" s="3">
        <v>91050</v>
      </c>
      <c r="I8" s="84">
        <v>87936</v>
      </c>
      <c r="J8" s="84"/>
    </row>
    <row r="9" spans="1:10" x14ac:dyDescent="0.2">
      <c r="A9" s="62" t="s">
        <v>26</v>
      </c>
      <c r="B9" s="84">
        <v>105597</v>
      </c>
      <c r="C9" s="84">
        <v>96143</v>
      </c>
      <c r="D9" s="3">
        <v>100328</v>
      </c>
      <c r="E9" s="84">
        <v>99835</v>
      </c>
      <c r="F9" s="84">
        <v>97876</v>
      </c>
      <c r="G9" s="84">
        <v>82274</v>
      </c>
      <c r="H9" s="3">
        <v>86689</v>
      </c>
      <c r="I9" s="84">
        <v>85329</v>
      </c>
      <c r="J9" s="84"/>
    </row>
    <row r="10" spans="1:10" s="82" customFormat="1" x14ac:dyDescent="0.2">
      <c r="A10" s="66" t="s">
        <v>25</v>
      </c>
      <c r="B10" s="83">
        <v>353488</v>
      </c>
      <c r="C10" s="83">
        <v>329087</v>
      </c>
      <c r="D10" s="10">
        <v>333784</v>
      </c>
      <c r="E10" s="83">
        <v>328315</v>
      </c>
      <c r="F10" s="83">
        <v>328489</v>
      </c>
      <c r="G10" s="83">
        <v>288173</v>
      </c>
      <c r="H10" s="10">
        <v>292626</v>
      </c>
      <c r="I10" s="83">
        <v>285620</v>
      </c>
      <c r="J10" s="83"/>
    </row>
    <row r="11" spans="1:10" x14ac:dyDescent="0.2">
      <c r="A11" s="62" t="s">
        <v>24</v>
      </c>
      <c r="B11" s="84">
        <v>151121</v>
      </c>
      <c r="C11" s="84">
        <v>143919</v>
      </c>
      <c r="D11" s="3">
        <v>148892</v>
      </c>
      <c r="E11" s="84">
        <v>148978</v>
      </c>
      <c r="F11" s="84">
        <v>139172</v>
      </c>
      <c r="G11" s="84">
        <v>123974</v>
      </c>
      <c r="H11" s="3">
        <v>126387</v>
      </c>
      <c r="I11" s="84">
        <v>129179</v>
      </c>
      <c r="J11" s="84"/>
    </row>
    <row r="12" spans="1:10" x14ac:dyDescent="0.2">
      <c r="A12" s="62" t="s">
        <v>23</v>
      </c>
      <c r="B12" s="84">
        <v>90146</v>
      </c>
      <c r="C12" s="84">
        <v>80045</v>
      </c>
      <c r="D12" s="3">
        <v>81338</v>
      </c>
      <c r="E12" s="84">
        <v>83387</v>
      </c>
      <c r="F12" s="84">
        <v>83943</v>
      </c>
      <c r="G12" s="84">
        <v>70713</v>
      </c>
      <c r="H12" s="3">
        <v>72185</v>
      </c>
      <c r="I12" s="84">
        <v>73757</v>
      </c>
      <c r="J12" s="84"/>
    </row>
    <row r="13" spans="1:10" x14ac:dyDescent="0.2">
      <c r="A13" s="62" t="s">
        <v>22</v>
      </c>
      <c r="B13" s="84">
        <v>92988</v>
      </c>
      <c r="C13" s="84">
        <v>83894</v>
      </c>
      <c r="D13" s="3">
        <v>86188</v>
      </c>
      <c r="E13" s="84">
        <v>84902</v>
      </c>
      <c r="F13" s="84">
        <v>86869</v>
      </c>
      <c r="G13" s="84">
        <v>74143</v>
      </c>
      <c r="H13" s="3">
        <v>75566</v>
      </c>
      <c r="I13" s="84">
        <v>73666</v>
      </c>
      <c r="J13" s="84"/>
    </row>
    <row r="14" spans="1:10" s="82" customFormat="1" x14ac:dyDescent="0.2">
      <c r="A14" s="66" t="s">
        <v>21</v>
      </c>
      <c r="B14" s="83">
        <v>334255</v>
      </c>
      <c r="C14" s="83">
        <v>307858</v>
      </c>
      <c r="D14" s="10">
        <v>316418</v>
      </c>
      <c r="E14" s="83">
        <v>317267</v>
      </c>
      <c r="F14" s="83">
        <v>309984</v>
      </c>
      <c r="G14" s="83">
        <v>268831</v>
      </c>
      <c r="H14" s="10">
        <v>274137</v>
      </c>
      <c r="I14" s="83">
        <v>276603</v>
      </c>
      <c r="J14" s="83"/>
    </row>
    <row r="15" spans="1:10" x14ac:dyDescent="0.2">
      <c r="A15" s="62" t="s">
        <v>20</v>
      </c>
      <c r="B15" s="84">
        <v>117223</v>
      </c>
      <c r="C15" s="84">
        <v>109496</v>
      </c>
      <c r="D15" s="3">
        <v>111585</v>
      </c>
      <c r="E15" s="84">
        <v>104512</v>
      </c>
      <c r="F15" s="84">
        <v>102908</v>
      </c>
      <c r="G15" s="84">
        <v>92331</v>
      </c>
      <c r="H15" s="3">
        <v>92787</v>
      </c>
      <c r="I15" s="84">
        <v>85748</v>
      </c>
      <c r="J15" s="84"/>
    </row>
    <row r="16" spans="1:10" x14ac:dyDescent="0.2">
      <c r="A16" s="62" t="s">
        <v>19</v>
      </c>
      <c r="B16" s="84">
        <v>85036</v>
      </c>
      <c r="C16" s="84">
        <v>81568</v>
      </c>
      <c r="D16" s="3">
        <v>82933</v>
      </c>
      <c r="E16" s="84">
        <v>80461</v>
      </c>
      <c r="F16" s="84">
        <v>78407</v>
      </c>
      <c r="G16" s="84">
        <v>71676</v>
      </c>
      <c r="H16" s="3">
        <v>71890</v>
      </c>
      <c r="I16" s="84">
        <v>67488</v>
      </c>
      <c r="J16" s="84"/>
    </row>
    <row r="17" spans="1:10" x14ac:dyDescent="0.2">
      <c r="A17" s="62" t="s">
        <v>18</v>
      </c>
      <c r="B17" s="84">
        <v>65223</v>
      </c>
      <c r="C17" s="84">
        <v>58300</v>
      </c>
      <c r="D17" s="3">
        <v>60261</v>
      </c>
      <c r="E17" s="84">
        <v>59118</v>
      </c>
      <c r="F17" s="84">
        <v>59390</v>
      </c>
      <c r="G17" s="84">
        <v>50162</v>
      </c>
      <c r="H17" s="3">
        <v>50845</v>
      </c>
      <c r="I17" s="84">
        <v>49180</v>
      </c>
      <c r="J17" s="84"/>
    </row>
    <row r="18" spans="1:10" s="82" customFormat="1" x14ac:dyDescent="0.2">
      <c r="A18" s="66" t="s">
        <v>17</v>
      </c>
      <c r="B18" s="83">
        <v>267482</v>
      </c>
      <c r="C18" s="83">
        <v>249365</v>
      </c>
      <c r="D18" s="10">
        <v>254779</v>
      </c>
      <c r="E18" s="83">
        <v>244091</v>
      </c>
      <c r="F18" s="83">
        <v>240705</v>
      </c>
      <c r="G18" s="83">
        <v>214169</v>
      </c>
      <c r="H18" s="10">
        <v>215522</v>
      </c>
      <c r="I18" s="83">
        <v>202417</v>
      </c>
      <c r="J18" s="83"/>
    </row>
    <row r="19" spans="1:10" s="82" customFormat="1" x14ac:dyDescent="0.2">
      <c r="A19" s="65" t="s">
        <v>16</v>
      </c>
      <c r="B19" s="83">
        <v>955225</v>
      </c>
      <c r="C19" s="83">
        <v>886309</v>
      </c>
      <c r="D19" s="10">
        <v>904981</v>
      </c>
      <c r="E19" s="83">
        <v>889673</v>
      </c>
      <c r="F19" s="83">
        <v>879178</v>
      </c>
      <c r="G19" s="83">
        <v>771172</v>
      </c>
      <c r="H19" s="10">
        <v>782285</v>
      </c>
      <c r="I19" s="83">
        <v>764639</v>
      </c>
      <c r="J19" s="83"/>
    </row>
    <row r="20" spans="1:10" x14ac:dyDescent="0.2">
      <c r="A20" s="62" t="s">
        <v>15</v>
      </c>
      <c r="B20" s="84">
        <v>180066</v>
      </c>
      <c r="C20" s="84">
        <v>171534</v>
      </c>
      <c r="D20" s="3">
        <v>176033</v>
      </c>
      <c r="E20" s="84">
        <v>172426</v>
      </c>
      <c r="F20" s="84">
        <v>163815</v>
      </c>
      <c r="G20" s="84">
        <v>148952</v>
      </c>
      <c r="H20" s="3">
        <v>152488</v>
      </c>
      <c r="I20" s="84">
        <v>146020</v>
      </c>
      <c r="J20" s="84"/>
    </row>
    <row r="21" spans="1:10" x14ac:dyDescent="0.2">
      <c r="A21" s="62" t="s">
        <v>14</v>
      </c>
      <c r="B21" s="84">
        <v>85640</v>
      </c>
      <c r="C21" s="84">
        <v>78692</v>
      </c>
      <c r="D21" s="3">
        <v>81161</v>
      </c>
      <c r="E21" s="84">
        <v>78764</v>
      </c>
      <c r="F21" s="84">
        <v>78360</v>
      </c>
      <c r="G21" s="84">
        <v>67436</v>
      </c>
      <c r="H21" s="3">
        <v>69429</v>
      </c>
      <c r="I21" s="84">
        <v>66666</v>
      </c>
      <c r="J21" s="84"/>
    </row>
    <row r="22" spans="1:10" x14ac:dyDescent="0.2">
      <c r="A22" s="62" t="s">
        <v>13</v>
      </c>
      <c r="B22" s="84">
        <v>46368</v>
      </c>
      <c r="C22" s="84">
        <v>42495</v>
      </c>
      <c r="D22" s="3">
        <v>41671</v>
      </c>
      <c r="E22" s="84">
        <v>40351</v>
      </c>
      <c r="F22" s="84">
        <v>42300</v>
      </c>
      <c r="G22" s="84">
        <v>36448</v>
      </c>
      <c r="H22" s="3">
        <v>35633</v>
      </c>
      <c r="I22" s="84">
        <v>33443</v>
      </c>
      <c r="J22" s="84"/>
    </row>
    <row r="23" spans="1:10" s="82" customFormat="1" x14ac:dyDescent="0.2">
      <c r="A23" s="66" t="s">
        <v>12</v>
      </c>
      <c r="B23" s="83">
        <v>312074</v>
      </c>
      <c r="C23" s="83">
        <v>292721</v>
      </c>
      <c r="D23" s="10">
        <v>298865</v>
      </c>
      <c r="E23" s="83">
        <v>291541</v>
      </c>
      <c r="F23" s="83">
        <v>284475</v>
      </c>
      <c r="G23" s="83">
        <v>252836</v>
      </c>
      <c r="H23" s="10">
        <v>257550</v>
      </c>
      <c r="I23" s="83">
        <v>246129</v>
      </c>
      <c r="J23" s="83"/>
    </row>
    <row r="24" spans="1:10" x14ac:dyDescent="0.2">
      <c r="A24" s="62" t="s">
        <v>11</v>
      </c>
      <c r="B24" s="84">
        <v>150160</v>
      </c>
      <c r="C24" s="84">
        <v>149084</v>
      </c>
      <c r="D24" s="3">
        <v>152444</v>
      </c>
      <c r="E24" s="84">
        <v>149897</v>
      </c>
      <c r="F24" s="84">
        <v>137720</v>
      </c>
      <c r="G24" s="84">
        <v>126438</v>
      </c>
      <c r="H24" s="3">
        <v>127144</v>
      </c>
      <c r="I24" s="84">
        <v>120437</v>
      </c>
      <c r="J24" s="84"/>
    </row>
    <row r="25" spans="1:10" x14ac:dyDescent="0.2">
      <c r="A25" s="62" t="s">
        <v>10</v>
      </c>
      <c r="B25" s="84">
        <v>104683</v>
      </c>
      <c r="C25" s="84">
        <v>100646</v>
      </c>
      <c r="D25" s="3">
        <v>102220</v>
      </c>
      <c r="E25" s="84">
        <v>98363</v>
      </c>
      <c r="F25" s="84">
        <v>95181</v>
      </c>
      <c r="G25" s="84">
        <v>86568</v>
      </c>
      <c r="H25" s="3">
        <v>88210</v>
      </c>
      <c r="I25" s="84">
        <v>82741</v>
      </c>
      <c r="J25" s="84"/>
    </row>
    <row r="26" spans="1:10" x14ac:dyDescent="0.2">
      <c r="A26" s="62" t="s">
        <v>9</v>
      </c>
      <c r="B26" s="84">
        <v>139697</v>
      </c>
      <c r="C26" s="84">
        <v>131631</v>
      </c>
      <c r="D26" s="3">
        <v>139575</v>
      </c>
      <c r="E26" s="84">
        <v>134273</v>
      </c>
      <c r="F26" s="84">
        <v>121968</v>
      </c>
      <c r="G26" s="84">
        <v>109326</v>
      </c>
      <c r="H26" s="3">
        <v>115547</v>
      </c>
      <c r="I26" s="84">
        <v>106259</v>
      </c>
      <c r="J26" s="84"/>
    </row>
    <row r="27" spans="1:10" s="82" customFormat="1" x14ac:dyDescent="0.2">
      <c r="A27" s="66" t="s">
        <v>8</v>
      </c>
      <c r="B27" s="83">
        <v>394540</v>
      </c>
      <c r="C27" s="83">
        <v>381360</v>
      </c>
      <c r="D27" s="10">
        <v>394239</v>
      </c>
      <c r="E27" s="83">
        <v>382534</v>
      </c>
      <c r="F27" s="83">
        <v>354869</v>
      </c>
      <c r="G27" s="83">
        <v>322332</v>
      </c>
      <c r="H27" s="10">
        <v>330901</v>
      </c>
      <c r="I27" s="83">
        <v>309436</v>
      </c>
      <c r="J27" s="83"/>
    </row>
    <row r="28" spans="1:10" x14ac:dyDescent="0.2">
      <c r="A28" s="62" t="s">
        <v>7</v>
      </c>
      <c r="B28" s="84">
        <v>147828</v>
      </c>
      <c r="C28" s="84">
        <v>138724</v>
      </c>
      <c r="D28" s="3">
        <v>141887</v>
      </c>
      <c r="E28" s="84">
        <v>141380</v>
      </c>
      <c r="F28" s="84">
        <v>134579</v>
      </c>
      <c r="G28" s="84">
        <v>116214</v>
      </c>
      <c r="H28" s="3">
        <v>117864</v>
      </c>
      <c r="I28" s="84">
        <v>116512</v>
      </c>
      <c r="J28" s="84"/>
    </row>
    <row r="29" spans="1:10" x14ac:dyDescent="0.2">
      <c r="A29" s="62" t="s">
        <v>6</v>
      </c>
      <c r="B29" s="84">
        <v>95819</v>
      </c>
      <c r="C29" s="84">
        <v>88943</v>
      </c>
      <c r="D29" s="3">
        <v>89990</v>
      </c>
      <c r="E29" s="84">
        <v>88125</v>
      </c>
      <c r="F29" s="84">
        <v>86115</v>
      </c>
      <c r="G29" s="84">
        <v>74217</v>
      </c>
      <c r="H29" s="3">
        <v>75318</v>
      </c>
      <c r="I29" s="84">
        <v>72720</v>
      </c>
      <c r="J29" s="84"/>
    </row>
    <row r="30" spans="1:10" x14ac:dyDescent="0.2">
      <c r="A30" s="62" t="s">
        <v>5</v>
      </c>
      <c r="B30" s="84">
        <v>123182</v>
      </c>
      <c r="C30" s="84">
        <v>119672</v>
      </c>
      <c r="D30" s="3">
        <v>120570</v>
      </c>
      <c r="E30" s="84">
        <v>121025</v>
      </c>
      <c r="F30" s="84">
        <v>109753</v>
      </c>
      <c r="G30" s="84">
        <v>100260</v>
      </c>
      <c r="H30" s="3">
        <v>99578</v>
      </c>
      <c r="I30" s="84">
        <v>99462</v>
      </c>
      <c r="J30" s="84"/>
    </row>
    <row r="31" spans="1:10" s="82" customFormat="1" x14ac:dyDescent="0.2">
      <c r="A31" s="66" t="s">
        <v>4</v>
      </c>
      <c r="B31" s="83">
        <v>366829</v>
      </c>
      <c r="C31" s="83">
        <v>347339</v>
      </c>
      <c r="D31" s="10">
        <v>352447</v>
      </c>
      <c r="E31" s="83">
        <v>350530</v>
      </c>
      <c r="F31" s="83">
        <v>330447</v>
      </c>
      <c r="G31" s="83">
        <v>290692</v>
      </c>
      <c r="H31" s="10">
        <v>292760</v>
      </c>
      <c r="I31" s="83">
        <v>288694</v>
      </c>
      <c r="J31" s="83"/>
    </row>
    <row r="32" spans="1:10" s="82" customFormat="1" x14ac:dyDescent="0.2">
      <c r="A32" s="65" t="s">
        <v>3</v>
      </c>
      <c r="B32" s="83">
        <v>1073443</v>
      </c>
      <c r="C32" s="83">
        <v>1021420</v>
      </c>
      <c r="D32" s="10">
        <v>1045551</v>
      </c>
      <c r="E32" s="83">
        <v>1024605</v>
      </c>
      <c r="F32" s="83">
        <v>969791</v>
      </c>
      <c r="G32" s="83">
        <v>865859</v>
      </c>
      <c r="H32" s="10">
        <v>881211</v>
      </c>
      <c r="I32" s="83">
        <v>844259</v>
      </c>
      <c r="J32" s="83"/>
    </row>
    <row r="33" spans="1:10" ht="22.5" x14ac:dyDescent="0.2">
      <c r="A33" s="85" t="s">
        <v>62</v>
      </c>
      <c r="B33" s="84">
        <v>3205</v>
      </c>
      <c r="C33" s="84">
        <v>4062</v>
      </c>
      <c r="D33" s="3">
        <v>3894</v>
      </c>
      <c r="E33" s="84">
        <v>4391</v>
      </c>
      <c r="F33" s="84">
        <v>3178</v>
      </c>
      <c r="G33" s="84">
        <v>3923</v>
      </c>
      <c r="H33" s="3">
        <v>3795</v>
      </c>
      <c r="I33" s="84">
        <v>4347</v>
      </c>
      <c r="J33" s="84"/>
    </row>
    <row r="34" spans="1:10" s="82" customFormat="1" x14ac:dyDescent="0.2">
      <c r="A34" s="66" t="s">
        <v>2</v>
      </c>
      <c r="B34" s="83">
        <v>3308870</v>
      </c>
      <c r="C34" s="83">
        <v>3192554</v>
      </c>
      <c r="D34" s="10">
        <v>3220058</v>
      </c>
      <c r="E34" s="83">
        <v>3156340</v>
      </c>
      <c r="F34" s="83">
        <v>3012574</v>
      </c>
      <c r="G34" s="83">
        <v>2734914</v>
      </c>
      <c r="H34" s="10">
        <v>2737546</v>
      </c>
      <c r="I34" s="83">
        <v>2657151</v>
      </c>
      <c r="J34" s="83"/>
    </row>
    <row r="35" spans="1:10" x14ac:dyDescent="0.2">
      <c r="A35" s="62" t="s">
        <v>1</v>
      </c>
      <c r="B35" s="3"/>
      <c r="C35" s="3"/>
      <c r="D35" s="3"/>
      <c r="E35" s="3"/>
      <c r="F35" s="3"/>
      <c r="G35" s="3"/>
      <c r="H35" s="3"/>
      <c r="I35" s="3"/>
      <c r="J35" s="3"/>
    </row>
    <row r="36" spans="1:10" x14ac:dyDescent="0.2">
      <c r="A36" s="81" t="s">
        <v>0</v>
      </c>
      <c r="B36" s="3">
        <v>2337282</v>
      </c>
      <c r="C36" s="3">
        <v>2228081</v>
      </c>
      <c r="D36" s="3">
        <v>2271424</v>
      </c>
      <c r="E36" s="3">
        <v>2230847</v>
      </c>
      <c r="F36" s="3">
        <v>2128614</v>
      </c>
      <c r="G36" s="3">
        <v>1904961</v>
      </c>
      <c r="H36" s="3">
        <v>1929866</v>
      </c>
      <c r="I36" s="3">
        <v>1869033</v>
      </c>
      <c r="J36" s="3"/>
    </row>
  </sheetData>
  <mergeCells count="3">
    <mergeCell ref="A2:A3"/>
    <mergeCell ref="B2:E2"/>
    <mergeCell ref="F2:I2"/>
  </mergeCells>
  <pageMargins left="0.74803149606299213" right="0.74803149606299213" top="0.6692913385826772" bottom="1.4173228346456694" header="0.51181102362204722" footer="0.51181102362204722"/>
  <pageSetup paperSize="9" scale="90" orientation="portrait" cellComments="atEnd"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38</vt:i4>
      </vt:variant>
    </vt:vector>
  </HeadingPairs>
  <TitlesOfParts>
    <vt:vector size="38" baseType="lpstr">
      <vt:lpstr>Table of Contents</vt:lpstr>
      <vt:lpstr>1.1.</vt:lpstr>
      <vt:lpstr>1.2.</vt:lpstr>
      <vt:lpstr>1.3.</vt:lpstr>
      <vt:lpstr>1.4.</vt:lpstr>
      <vt:lpstr>1.5.</vt:lpstr>
      <vt:lpstr>1.6.</vt:lpstr>
      <vt:lpstr>1.7.</vt:lpstr>
      <vt:lpstr>1.8.</vt:lpstr>
      <vt:lpstr>1.9.</vt:lpstr>
      <vt:lpstr>1.10.</vt:lpstr>
      <vt:lpstr>1.11.</vt:lpstr>
      <vt:lpstr>1.12.</vt:lpstr>
      <vt:lpstr>1.13.</vt:lpstr>
      <vt:lpstr>1.14.</vt:lpstr>
      <vt:lpstr>1.15.</vt:lpstr>
      <vt:lpstr>1.16.</vt:lpstr>
      <vt:lpstr>1.17.</vt:lpstr>
      <vt:lpstr>1.18.</vt:lpstr>
      <vt:lpstr>1.19.</vt:lpstr>
      <vt:lpstr>1.20.</vt:lpstr>
      <vt:lpstr>1.21.</vt:lpstr>
      <vt:lpstr>1.22.</vt:lpstr>
      <vt:lpstr>1.23.</vt:lpstr>
      <vt:lpstr>1.24.</vt:lpstr>
      <vt:lpstr>1.25.</vt:lpstr>
      <vt:lpstr>1.26.</vt:lpstr>
      <vt:lpstr>1.27.</vt:lpstr>
      <vt:lpstr>1.28.</vt:lpstr>
      <vt:lpstr>1.29.</vt:lpstr>
      <vt:lpstr>1.30.</vt:lpstr>
      <vt:lpstr>1.31.</vt:lpstr>
      <vt:lpstr>1.32.</vt:lpstr>
      <vt:lpstr>1.33.</vt:lpstr>
      <vt:lpstr>1.34.</vt:lpstr>
      <vt:lpstr>1.35.</vt:lpstr>
      <vt:lpstr>1.36.</vt:lpstr>
      <vt:lpstr>1.37.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2025-02-05T17:29:33Z</dcterms:created>
  <dcterms:modified xsi:type="dcterms:W3CDTF">2025-02-05T17:30:23Z</dcterms:modified>
</cp:coreProperties>
</file>